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3.xml" ContentType="application/vnd.openxmlformats-officedocument.drawing+xml"/>
  <Override PartName="/xl/pivotTables/pivotTable8.xml" ContentType="application/vnd.openxmlformats-officedocument.spreadsheetml.pivotTable+xml"/>
  <Override PartName="/xl/drawings/drawing4.xml" ContentType="application/vnd.openxmlformats-officedocument.drawing+xml"/>
  <Override PartName="/xl/pivotTables/pivotTable9.xml" ContentType="application/vnd.openxmlformats-officedocument.spreadsheetml.pivotTable+xml"/>
  <Override PartName="/xl/drawings/drawing5.xml" ContentType="application/vnd.openxmlformats-officedocument.drawing+xml"/>
  <Override PartName="/xl/pivotTables/pivotTable10.xml" ContentType="application/vnd.openxmlformats-officedocument.spreadsheetml.pivotTable+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codeName="ThisWorkbook" defaultThemeVersion="166925"/>
  <mc:AlternateContent xmlns:mc="http://schemas.openxmlformats.org/markup-compatibility/2006">
    <mc:Choice Requires="x15">
      <x15ac:absPath xmlns:x15ac="http://schemas.microsoft.com/office/spreadsheetml/2010/11/ac" url="C:\Users\markl\Desktop\AtliQ\"/>
    </mc:Choice>
  </mc:AlternateContent>
  <xr:revisionPtr revIDLastSave="0" documentId="13_ncr:1_{14201BF2-B935-4C80-8DBB-995C42CBDA99}" xr6:coauthVersionLast="47" xr6:coauthVersionMax="47" xr10:uidLastSave="{00000000-0000-0000-0000-000000000000}"/>
  <bookViews>
    <workbookView xWindow="28680" yWindow="-120" windowWidth="29040" windowHeight="15840" activeTab="5" xr2:uid="{8DDE8F0D-D9B1-462C-9116-938C913CF3A2}"/>
  </bookViews>
  <sheets>
    <sheet name="top10" sheetId="11" r:id="rId1"/>
    <sheet name="Division" sheetId="3" r:id="rId2"/>
    <sheet name="Top and bottom products - QTY" sheetId="4" r:id="rId3"/>
    <sheet name="New products - 2021" sheetId="5" r:id="rId4"/>
    <sheet name="Top 5 countries" sheetId="6" r:id="rId5"/>
    <sheet name="Customer Performance Analysis" sheetId="14" r:id="rId6"/>
  </sheets>
  <calcPr calcId="191028"/>
  <pivotCaches>
    <pivotCache cacheId="52" r:id="rId7"/>
    <pivotCache cacheId="53" r:id="rId8"/>
    <pivotCache cacheId="54" r:id="rId9"/>
    <pivotCache cacheId="55" r:id="rId10"/>
    <pivotCache cacheId="56" r:id="rId11"/>
    <pivotCache cacheId="57" r:id="rId12"/>
    <pivotCache cacheId="58" r:id="rId13"/>
    <pivotCache cacheId="59" r:id="rId14"/>
    <pivotCache cacheId="60" r:id="rId15"/>
    <pivotCache cacheId="61" r:id="rId16"/>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_f2f41e7c-e238-4ee3-9727-21cc2f65bf77" name="dim_customer" connection="Query - dim_customer"/>
          <x15:modelTable id="dim_market_c42c0201-0975-470e-b67c-99ca65048e35" name="dim_market" connection="Query - dim_market"/>
          <x15:modelTable id="dim_product_74061495-6681-4b6b-867b-441c2d50ad27" name="dim_product" connection="Query - dim_product"/>
          <x15:modelTable id="fact_sales_monthly_7391e407-9a0b-40a9-9472-76f11f2b4964" name="fact_sales_monthly" connection="Query - fact_sales_monthly"/>
          <x15:modelTable id="dim_date_343ecf36-a2ad-4374-bc80-41f090dcb475" name="dim_date" connection="Query - dim_date"/>
          <x15:modelTable id="ns_targets_2021_e66fafbf-ab05-4158-a118-b3081e668e9e" name="ns_targets_2021" connection="Query - ns_targets_2021"/>
        </x15:modelTables>
        <x15:modelRelationships>
          <x15:modelRelationship fromTable="dim_customer" fromColumn="market" toTable="dim_market" toColumn="market"/>
          <x15:modelRelationship fromTable="fact_sales_monthly" fromColumn="customer_code" toTable="dim_customer" toColumn="customer_code"/>
          <x15:modelRelationship fromTable="fact_sales_monthly" fromColumn="product_code" toTable="dim_product" toColumn="product_code"/>
          <x15:modelRelationship fromTable="fact_sales_monthly" fromColumn="date" toTable="dim_date" toColumn="date"/>
          <x15:modelRelationship fromTable="ns_targets_2021" fromColumn="market" toTable="dim_market" toColumn="market"/>
          <x15:modelRelationship fromTable="ns_targets_2021" fromColumn="date" toTable="dim_date" toColumn="date"/>
        </x15:modelRelationships>
        <x15:extLst>
          <ext xmlns:x16="http://schemas.microsoft.com/office/spreadsheetml/2014/11/main" uri="{9835A34E-60A6-4A7C-AAB8-D5F71C897F49}">
            <x16:modelTimeGroupings>
              <x16:modelTimeGrouping tableName="dim_dat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8" i="5" l="1"/>
  <c r="D13" i="5"/>
  <c r="D14" i="5"/>
  <c r="D15" i="5"/>
  <c r="D16" i="5"/>
  <c r="D17" i="5"/>
  <c r="D18" i="5"/>
  <c r="D19" i="5"/>
  <c r="D20" i="5"/>
  <c r="D21" i="5"/>
  <c r="D22" i="5"/>
  <c r="D23" i="5"/>
  <c r="D24" i="5"/>
  <c r="D25" i="5"/>
  <c r="D26" i="5"/>
  <c r="D27" i="5"/>
  <c r="D12" i="5"/>
  <c r="F28" i="11"/>
  <c r="F27" i="11"/>
  <c r="F26" i="11"/>
  <c r="F25" i="11"/>
  <c r="F24" i="11"/>
  <c r="F23" i="11"/>
  <c r="F22" i="11"/>
  <c r="F21" i="11"/>
  <c r="F20" i="11"/>
  <c r="F19" i="11"/>
  <c r="F18" i="11"/>
  <c r="E7" i="1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8CB2DE0-D1DB-4EA9-ABA5-47F9C6ACE36E}" name="Query - dim_customer" description="Connection to the 'dim_customer' query in the workbook." type="100" refreshedVersion="8" minRefreshableVersion="5">
    <extLst>
      <ext xmlns:x15="http://schemas.microsoft.com/office/spreadsheetml/2010/11/main" uri="{DE250136-89BD-433C-8126-D09CA5730AF9}">
        <x15:connection id="7b3b0a50-c3be-4b21-9818-dc2ffc5a18e1">
          <x15:oledbPr connection="Provider=Microsoft.Mashup.OleDb.1;Data Source=$Workbook$;Location=dim_customer;Extended Properties=&quot;&quot;">
            <x15:dbTables>
              <x15:dbTable name="dim_customer"/>
            </x15:dbTables>
          </x15:oledbPr>
        </x15:connection>
      </ext>
    </extLst>
  </connection>
  <connection id="2" xr16:uid="{C06B65A5-A81F-4D7E-B663-3657508A1EC2}" name="Query - dim_date" description="Connection to the 'dim_date' query in the workbook." type="100" refreshedVersion="8" minRefreshableVersion="5">
    <extLst>
      <ext xmlns:x15="http://schemas.microsoft.com/office/spreadsheetml/2010/11/main" uri="{DE250136-89BD-433C-8126-D09CA5730AF9}">
        <x15:connection id="41ef489c-9d7c-4f51-ace6-7bef2b4b2b0d"/>
      </ext>
    </extLst>
  </connection>
  <connection id="3" xr16:uid="{3DE59CC3-D65A-48A1-A880-75D1A327DDE9}" name="Query - dim_market" description="Connection to the 'dim_market' query in the workbook." type="100" refreshedVersion="8" minRefreshableVersion="5">
    <extLst>
      <ext xmlns:x15="http://schemas.microsoft.com/office/spreadsheetml/2010/11/main" uri="{DE250136-89BD-433C-8126-D09CA5730AF9}">
        <x15:connection id="28e4bda8-7b8b-49a5-a7fe-437bc937df76">
          <x15:oledbPr connection="Provider=Microsoft.Mashup.OleDb.1;Data Source=$Workbook$;Location=dim_market;Extended Properties=&quot;&quot;">
            <x15:dbTables>
              <x15:dbTable name="dim_market"/>
            </x15:dbTables>
          </x15:oledbPr>
        </x15:connection>
      </ext>
    </extLst>
  </connection>
  <connection id="4" xr16:uid="{1B051060-185B-4053-870D-500427FC1C7E}" name="Query - dim_product" description="Connection to the 'dim_product' query in the workbook." type="100" refreshedVersion="8" minRefreshableVersion="5">
    <extLst>
      <ext xmlns:x15="http://schemas.microsoft.com/office/spreadsheetml/2010/11/main" uri="{DE250136-89BD-433C-8126-D09CA5730AF9}">
        <x15:connection id="ba31ff08-96a2-437b-8d0a-bc1b68460f2c">
          <x15:oledbPr connection="Provider=Microsoft.Mashup.OleDb.1;Data Source=$Workbook$;Location=dim_product;Extended Properties=&quot;&quot;">
            <x15:dbTables>
              <x15:dbTable name="dim_product"/>
            </x15:dbTables>
          </x15:oledbPr>
        </x15:connection>
      </ext>
    </extLst>
  </connection>
  <connection id="5" xr16:uid="{04E0A4E6-35F3-4714-ADDE-C7F5EFED73FA}" name="Query - fact_sales_monthly" description="Connection to the 'fact_sales_monthly' query in the workbook." type="100" refreshedVersion="8" minRefreshableVersion="5">
    <extLst>
      <ext xmlns:x15="http://schemas.microsoft.com/office/spreadsheetml/2010/11/main" uri="{DE250136-89BD-433C-8126-D09CA5730AF9}">
        <x15:connection id="55d18e88-17ab-429b-a58e-fa3d6c76c58e"/>
      </ext>
    </extLst>
  </connection>
  <connection id="6" xr16:uid="{0C0960C1-4EED-4D99-9DE6-82B28DD951E3}" name="Query - ns_targets_2021" description="Connection to the 'ns_targets_2021' query in the workbook." type="100" refreshedVersion="8" minRefreshableVersion="5">
    <extLst>
      <ext xmlns:x15="http://schemas.microsoft.com/office/spreadsheetml/2010/11/main" uri="{DE250136-89BD-433C-8126-D09CA5730AF9}">
        <x15:connection id="7e425957-fa7e-40bc-a572-a5ad9d1f620c"/>
      </ext>
    </extLst>
  </connection>
  <connection id="7" xr16:uid="{4D1A1824-9DE3-4BDF-860A-99A5B058D22D}" keepAlive="1" name="Query - Sales" description="Connection to the 'Sales' query in the workbook." type="5" refreshedVersion="0" background="1">
    <dbPr connection="Provider=Microsoft.Mashup.OleDb.1;Data Source=$Workbook$;Location=Sales;Extended Properties=&quot;&quot;" command="SELECT * FROM [Sales]"/>
  </connection>
  <connection id="8" xr16:uid="{9446F031-044C-46AF-8BBB-1EC7A231A24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8">
    <s v="ThisWorkbookDataModel"/>
    <s v="{[dim_market].[region].[All]}"/>
    <s v="{[dim_product].[division].[All]}"/>
    <s v="{[dim_customer].[customer].[All]}"/>
    <s v="{[dim_product].[division].&amp;[N &amp; S]}"/>
    <s v="{[dim_product].[division].&amp;[P &amp; A]}"/>
    <s v="{[dim_product].[division].&amp;[PC]}"/>
    <s v="{[dim_market].[market].[All]}"/>
  </metadataStrings>
  <mdxMetadata count="7">
    <mdx n="0" f="s">
      <ms ns="1" c="0"/>
    </mdx>
    <mdx n="0" f="s">
      <ms ns="2" c="0"/>
    </mdx>
    <mdx n="0" f="s">
      <ms ns="3" c="0"/>
    </mdx>
    <mdx n="0" f="s">
      <ms ns="4" c="0"/>
    </mdx>
    <mdx n="0" f="s">
      <ms ns="5" c="0"/>
    </mdx>
    <mdx n="0" f="s">
      <ms ns="6" c="0"/>
    </mdx>
    <mdx n="0" f="s">
      <ms ns="7" c="0"/>
    </mdx>
  </mdxMetadata>
  <valueMetadata count="7">
    <bk>
      <rc t="1" v="0"/>
    </bk>
    <bk>
      <rc t="1" v="1"/>
    </bk>
    <bk>
      <rc t="1" v="2"/>
    </bk>
    <bk>
      <rc t="1" v="3"/>
    </bk>
    <bk>
      <rc t="1" v="4"/>
    </bk>
    <bk>
      <rc t="1" v="5"/>
    </bk>
    <bk>
      <rc t="1" v="6"/>
    </bk>
  </valueMetadata>
</metadata>
</file>

<file path=xl/sharedStrings.xml><?xml version="1.0" encoding="utf-8"?>
<sst xmlns="http://schemas.openxmlformats.org/spreadsheetml/2006/main" count="260" uniqueCount="145">
  <si>
    <t>FILTERS</t>
  </si>
  <si>
    <t>region</t>
  </si>
  <si>
    <t>All</t>
  </si>
  <si>
    <t>division</t>
  </si>
  <si>
    <t xml:space="preserve">All values are in USD </t>
  </si>
  <si>
    <t>customer</t>
  </si>
  <si>
    <t>Products</t>
  </si>
  <si>
    <t>2020</t>
  </si>
  <si>
    <t>2021</t>
  </si>
  <si>
    <t>21 vs 20</t>
  </si>
  <si>
    <t>AQ Electron 4 3600 Desktop Processor</t>
  </si>
  <si>
    <t>AQ GT 21</t>
  </si>
  <si>
    <t>AQ Home Allin1</t>
  </si>
  <si>
    <t>AQ LION x1</t>
  </si>
  <si>
    <t>AQ LION x2</t>
  </si>
  <si>
    <t>AQ LION x3</t>
  </si>
  <si>
    <t>AQ Mx NB</t>
  </si>
  <si>
    <t>AQ Pen Drive DRC</t>
  </si>
  <si>
    <t>AQ Smash 2</t>
  </si>
  <si>
    <t>AQ Zion Saga</t>
  </si>
  <si>
    <t>Grand Total</t>
  </si>
  <si>
    <t>Division</t>
  </si>
  <si>
    <t>N &amp; S</t>
  </si>
  <si>
    <t>P &amp; A</t>
  </si>
  <si>
    <t>PC</t>
  </si>
  <si>
    <t>AQ Gamers</t>
  </si>
  <si>
    <t>AQ Gamers Ms</t>
  </si>
  <si>
    <t>AQ Master wired x1 Ms</t>
  </si>
  <si>
    <t>AQ Master wireless x1</t>
  </si>
  <si>
    <t>AQ Master wireless x1 Ms</t>
  </si>
  <si>
    <t>AQ Gamer 1</t>
  </si>
  <si>
    <t>AQ GEN Z</t>
  </si>
  <si>
    <t>AQ HOME Allin1 Gen 2</t>
  </si>
  <si>
    <t>New Products - 2021</t>
  </si>
  <si>
    <t>AQ Clx3</t>
  </si>
  <si>
    <t>AQ Electron 3 3600 Desktop Processor</t>
  </si>
  <si>
    <t>AQ Gen Y</t>
  </si>
  <si>
    <t>AQ Lumina Ms</t>
  </si>
  <si>
    <t>AQ Marquee P3</t>
  </si>
  <si>
    <t>AQ Marquee P4</t>
  </si>
  <si>
    <t>AQ Maxima Ms</t>
  </si>
  <si>
    <t>AQ MB Lito</t>
  </si>
  <si>
    <t>AQ MB Lito 2</t>
  </si>
  <si>
    <t>AQ Qwerty</t>
  </si>
  <si>
    <t>AQ Qwerty Ms</t>
  </si>
  <si>
    <t>AQ Trigger</t>
  </si>
  <si>
    <t>AQ Trigger Ms</t>
  </si>
  <si>
    <t>AQ Wi Power Dx3</t>
  </si>
  <si>
    <t>Top 5 Country - 2021</t>
  </si>
  <si>
    <t>Country</t>
  </si>
  <si>
    <t>Canada</t>
  </si>
  <si>
    <t>India</t>
  </si>
  <si>
    <t>South Korea</t>
  </si>
  <si>
    <t>United Kingdom</t>
  </si>
  <si>
    <t>USA</t>
  </si>
  <si>
    <t>2020 Qty</t>
  </si>
  <si>
    <t>2021 Qty</t>
  </si>
  <si>
    <t>21 vs 20 Qty</t>
  </si>
  <si>
    <t>Total Sales</t>
  </si>
  <si>
    <t>Sales Ratio</t>
  </si>
  <si>
    <t>TOP 10 PRODUCTS BY REVENUE</t>
  </si>
  <si>
    <t>Suggestions</t>
  </si>
  <si>
    <t>AQ Wi Power Dx2</t>
  </si>
  <si>
    <t>AQ Wi Power Dx1</t>
  </si>
  <si>
    <t>AQ Gen X</t>
  </si>
  <si>
    <t>AQ Elite</t>
  </si>
  <si>
    <t>Top 3 Product for each Division</t>
  </si>
  <si>
    <t>Divisions Sales Breakdown</t>
  </si>
  <si>
    <t>Top 5 Products by Quantity Sold</t>
  </si>
  <si>
    <t>Bottom 5 Products by Quantity Sold</t>
  </si>
  <si>
    <t>Sales</t>
  </si>
  <si>
    <t>Quantity</t>
  </si>
  <si>
    <t>Price per Item</t>
  </si>
  <si>
    <t>Acclaimed Stores</t>
  </si>
  <si>
    <t>All-Out</t>
  </si>
  <si>
    <t>Amazon</t>
  </si>
  <si>
    <t>Argos (Sainsbury's)</t>
  </si>
  <si>
    <t>Atlas Stores</t>
  </si>
  <si>
    <t>Atliq e Store</t>
  </si>
  <si>
    <t>AtliQ Exclusive</t>
  </si>
  <si>
    <t>BestBuy</t>
  </si>
  <si>
    <t>Boulanger</t>
  </si>
  <si>
    <t>Chip 7</t>
  </si>
  <si>
    <t>Chiptec</t>
  </si>
  <si>
    <t>Control</t>
  </si>
  <si>
    <t>Coolblue</t>
  </si>
  <si>
    <t>Costco</t>
  </si>
  <si>
    <t>Croma</t>
  </si>
  <si>
    <t>Currys (Dixons Carphone)</t>
  </si>
  <si>
    <t>Digimarket</t>
  </si>
  <si>
    <t>Ebay</t>
  </si>
  <si>
    <t>Electricalsara Stores</t>
  </si>
  <si>
    <t>Electricalsbea Stores</t>
  </si>
  <si>
    <t>Electricalslance Stores</t>
  </si>
  <si>
    <t>Electricalslytical</t>
  </si>
  <si>
    <t>Electricalsocity</t>
  </si>
  <si>
    <t>Electricalsquipo Stores</t>
  </si>
  <si>
    <t>Elite</t>
  </si>
  <si>
    <t>Elkjøp</t>
  </si>
  <si>
    <t>Epic Stores</t>
  </si>
  <si>
    <t>Euronics</t>
  </si>
  <si>
    <t>Expert</t>
  </si>
  <si>
    <t>Expression</t>
  </si>
  <si>
    <t>Ezone</t>
  </si>
  <si>
    <t>Flawless Stores</t>
  </si>
  <si>
    <t>Flipkart</t>
  </si>
  <si>
    <t>Fnac-Darty</t>
  </si>
  <si>
    <t>Forward Stores</t>
  </si>
  <si>
    <t>Girias</t>
  </si>
  <si>
    <t>Info Stores</t>
  </si>
  <si>
    <t>Insight</t>
  </si>
  <si>
    <t>Integration Stores</t>
  </si>
  <si>
    <t>Leader</t>
  </si>
  <si>
    <t>Logic Stores</t>
  </si>
  <si>
    <t>Lotus</t>
  </si>
  <si>
    <t>Neptune</t>
  </si>
  <si>
    <t>Nomad Stores</t>
  </si>
  <si>
    <t>Notebillig</t>
  </si>
  <si>
    <t>Nova</t>
  </si>
  <si>
    <t>Novus</t>
  </si>
  <si>
    <t>Otto</t>
  </si>
  <si>
    <t>Premium Stores</t>
  </si>
  <si>
    <t>Propel</t>
  </si>
  <si>
    <t>Radio Popular</t>
  </si>
  <si>
    <t>Radio Shack</t>
  </si>
  <si>
    <t>Reliance Digital</t>
  </si>
  <si>
    <t>Relief</t>
  </si>
  <si>
    <t>Sage</t>
  </si>
  <si>
    <t>Saturn</t>
  </si>
  <si>
    <t>Sorefoz</t>
  </si>
  <si>
    <t>Sound</t>
  </si>
  <si>
    <t>Staples</t>
  </si>
  <si>
    <t>Surface Stores</t>
  </si>
  <si>
    <t>Synthetic</t>
  </si>
  <si>
    <t>Taobao</t>
  </si>
  <si>
    <t>UniEuro</t>
  </si>
  <si>
    <t>Vijay Sales</t>
  </si>
  <si>
    <t>Viveks</t>
  </si>
  <si>
    <t>walmart</t>
  </si>
  <si>
    <t>Zone</t>
  </si>
  <si>
    <t>market</t>
  </si>
  <si>
    <t>Top 5 Customers with the Highest Growth</t>
  </si>
  <si>
    <t>Top 5 Customers with the Highest Revenue</t>
  </si>
  <si>
    <t>Customer Performance Analysis</t>
  </si>
  <si>
    <t>Insights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</si>
</sst>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164" formatCode="0.0%;\-0.0%;0.0%"/>
    <numFmt numFmtId="165" formatCode="0.0,,&quot;M&quot;"/>
    <numFmt numFmtId="166" formatCode="[&lt;999950]0.0,&quot;K&quot;;[&lt;999950000]0.0,,&quot;M&quot;;0.0,,,&quot;B&quot;"/>
    <numFmt numFmtId="167" formatCode="0.00,,&quot;M&quot;"/>
    <numFmt numFmtId="168" formatCode="0,&quot;K&quot;"/>
  </numFmts>
  <fonts count="30" x14ac:knownFonts="1">
    <font>
      <sz val="11"/>
      <color theme="1"/>
      <name val="Calibri"/>
      <family val="2"/>
      <scheme val="minor"/>
    </font>
    <font>
      <b/>
      <sz val="11"/>
      <color theme="7" tint="-0.249977111117893"/>
      <name val="Calibri"/>
      <family val="2"/>
      <scheme val="minor"/>
    </font>
    <font>
      <b/>
      <sz val="11"/>
      <color theme="7" tint="-0.249977111117893"/>
      <name val="Avenir Next LT Pro"/>
      <family val="2"/>
    </font>
    <font>
      <sz val="11"/>
      <color theme="1"/>
      <name val="Avenir Next LT Pro"/>
    </font>
    <font>
      <sz val="11"/>
      <color theme="1"/>
      <name val="Avenir Next LT Pro"/>
      <family val="2"/>
    </font>
    <font>
      <b/>
      <sz val="11"/>
      <color theme="1"/>
      <name val="Avenir Next LT Pro"/>
      <family val="2"/>
    </font>
    <font>
      <sz val="16"/>
      <color theme="1"/>
      <name val="Calibri"/>
      <family val="2"/>
      <scheme val="minor"/>
    </font>
    <font>
      <b/>
      <sz val="14"/>
      <color theme="1"/>
      <name val="Avenir Next LT Pro"/>
      <family val="2"/>
    </font>
    <font>
      <b/>
      <sz val="14"/>
      <color theme="1"/>
      <name val="Arial Nova"/>
      <family val="2"/>
    </font>
    <font>
      <b/>
      <sz val="18"/>
      <color theme="1"/>
      <name val="Avenir Next LT Pro"/>
      <family val="2"/>
    </font>
    <font>
      <b/>
      <sz val="13"/>
      <color theme="1"/>
      <name val="Avenir Next LT Pro"/>
      <family val="2"/>
    </font>
    <font>
      <b/>
      <sz val="12"/>
      <color rgb="FF1F1F1F"/>
      <name val="Avenir Next LT Pro"/>
      <family val="2"/>
    </font>
    <font>
      <b/>
      <sz val="12"/>
      <color theme="1"/>
      <name val="Avenir Next LT Pro"/>
      <family val="2"/>
    </font>
    <font>
      <sz val="11"/>
      <color theme="1"/>
      <name val="Arial"/>
      <family val="2"/>
    </font>
    <font>
      <b/>
      <sz val="18"/>
      <color theme="1"/>
      <name val="Calibri Light"/>
      <family val="2"/>
      <scheme val="major"/>
    </font>
    <font>
      <b/>
      <sz val="22"/>
      <color theme="7" tint="-0.249977111117893"/>
      <name val="Calibri"/>
      <family val="2"/>
      <scheme val="minor"/>
    </font>
    <font>
      <b/>
      <sz val="20"/>
      <color theme="7" tint="-0.249977111117893"/>
      <name val="Calibri"/>
      <family val="2"/>
      <scheme val="minor"/>
    </font>
    <font>
      <b/>
      <sz val="20"/>
      <color theme="7" tint="-0.249977111117893"/>
      <name val="Avenir Next LT Pro"/>
      <family val="2"/>
    </font>
    <font>
      <sz val="16"/>
      <color theme="1"/>
      <name val="Avenir Next LT Pro"/>
      <family val="2"/>
    </font>
    <font>
      <b/>
      <sz val="16"/>
      <color theme="1"/>
      <name val="Avenir Next LT Pro"/>
      <family val="2"/>
    </font>
    <font>
      <b/>
      <sz val="16"/>
      <color theme="1"/>
      <name val="Calibri"/>
      <family val="2"/>
      <scheme val="minor"/>
    </font>
    <font>
      <b/>
      <sz val="16"/>
      <color theme="1"/>
      <name val="Arial Nova"/>
      <family val="2"/>
    </font>
    <font>
      <sz val="14"/>
      <color theme="1"/>
      <name val="Calibri"/>
      <family val="2"/>
      <scheme val="minor"/>
    </font>
    <font>
      <sz val="14"/>
      <color theme="1"/>
      <name val="Avenir Next LT Pro"/>
      <family val="2"/>
    </font>
    <font>
      <b/>
      <sz val="14"/>
      <color theme="7" tint="-0.249977111117893"/>
      <name val="Avenir Next LT Pro"/>
      <family val="2"/>
    </font>
    <font>
      <b/>
      <sz val="16"/>
      <color theme="7" tint="-0.249977111117893"/>
      <name val="Calibri"/>
      <family val="2"/>
      <scheme val="minor"/>
    </font>
    <font>
      <b/>
      <sz val="16"/>
      <color rgb="FF1F1F1F"/>
      <name val="Avenir Next LT Pro"/>
      <family val="2"/>
    </font>
    <font>
      <b/>
      <sz val="10"/>
      <color theme="1"/>
      <name val="Avenir Next LT Pro"/>
      <family val="2"/>
    </font>
    <font>
      <sz val="10"/>
      <color theme="1"/>
      <name val="Avenir Next LT Pro"/>
      <family val="2"/>
    </font>
    <font>
      <b/>
      <sz val="14"/>
      <color theme="1"/>
      <name val="Calibri"/>
      <family val="2"/>
      <scheme val="minor"/>
    </font>
  </fonts>
  <fills count="2">
    <fill>
      <patternFill patternType="none"/>
    </fill>
    <fill>
      <patternFill patternType="gray125"/>
    </fill>
  </fills>
  <borders count="15">
    <border>
      <left/>
      <right/>
      <top/>
      <bottom/>
      <diagonal/>
    </border>
    <border>
      <left/>
      <right/>
      <top/>
      <bottom style="thin">
        <color indexed="64"/>
      </bottom>
      <diagonal/>
    </border>
    <border>
      <left/>
      <right/>
      <top style="thin">
        <color indexed="64"/>
      </top>
      <bottom style="thin">
        <color indexed="64"/>
      </bottom>
      <diagonal/>
    </border>
    <border>
      <left style="thin">
        <color rgb="FFABABAB"/>
      </left>
      <right/>
      <top style="thin">
        <color rgb="FFABABAB"/>
      </top>
      <bottom/>
      <diagonal/>
    </border>
    <border>
      <left/>
      <right style="thin">
        <color rgb="FFABABAB"/>
      </right>
      <top style="thin">
        <color rgb="FFABABAB"/>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bottom style="medium">
        <color indexed="64"/>
      </bottom>
      <diagonal/>
    </border>
    <border>
      <left style="thin">
        <color rgb="FFABABAB"/>
      </left>
      <right/>
      <top/>
      <bottom style="medium">
        <color indexed="64"/>
      </bottom>
      <diagonal/>
    </border>
    <border>
      <left/>
      <right/>
      <top style="thin">
        <color rgb="FFABABAB"/>
      </top>
      <bottom/>
      <diagonal/>
    </border>
  </borders>
  <cellStyleXfs count="1">
    <xf numFmtId="0" fontId="0" fillId="0" borderId="0"/>
  </cellStyleXfs>
  <cellXfs count="112">
    <xf numFmtId="0" fontId="0" fillId="0" borderId="0" xfId="0"/>
    <xf numFmtId="0" fontId="2" fillId="0" borderId="0" xfId="0" applyFont="1"/>
    <xf numFmtId="0" fontId="0" fillId="0" borderId="0" xfId="0" applyAlignment="1">
      <alignment vertical="center" wrapText="1"/>
    </xf>
    <xf numFmtId="0" fontId="1" fillId="0" borderId="0" xfId="0" applyFont="1" applyAlignment="1">
      <alignment wrapText="1"/>
    </xf>
    <xf numFmtId="0" fontId="0" fillId="0" borderId="0" xfId="0" applyAlignment="1">
      <alignment wrapText="1"/>
    </xf>
    <xf numFmtId="166" fontId="3" fillId="0" borderId="0" xfId="0" applyNumberFormat="1" applyFont="1"/>
    <xf numFmtId="165" fontId="5" fillId="0" borderId="2" xfId="0" applyNumberFormat="1" applyFont="1" applyBorder="1"/>
    <xf numFmtId="0" fontId="4" fillId="0" borderId="4" xfId="0" pivotButton="1" applyFont="1" applyBorder="1"/>
    <xf numFmtId="0" fontId="4" fillId="0" borderId="3" xfId="0" applyFont="1" applyBorder="1"/>
    <xf numFmtId="0" fontId="5" fillId="0" borderId="2" xfId="0" applyFont="1" applyBorder="1" applyAlignment="1">
      <alignment horizontal="left" wrapText="1"/>
    </xf>
    <xf numFmtId="164" fontId="5" fillId="0" borderId="2" xfId="0" applyNumberFormat="1" applyFont="1" applyBorder="1"/>
    <xf numFmtId="0" fontId="5" fillId="0" borderId="1" xfId="0" applyFont="1" applyBorder="1" applyAlignment="1">
      <alignment horizontal="center"/>
    </xf>
    <xf numFmtId="165" fontId="4" fillId="0" borderId="0" xfId="0" applyNumberFormat="1" applyFont="1"/>
    <xf numFmtId="164" fontId="4" fillId="0" borderId="0" xfId="0" applyNumberFormat="1" applyFont="1"/>
    <xf numFmtId="0" fontId="4" fillId="0" borderId="0" xfId="0" applyFont="1" applyAlignment="1">
      <alignment horizontal="left"/>
    </xf>
    <xf numFmtId="0" fontId="5" fillId="0" borderId="0" xfId="0" applyFont="1" applyAlignment="1">
      <alignment horizontal="center"/>
    </xf>
    <xf numFmtId="165" fontId="5" fillId="0" borderId="0" xfId="0" applyNumberFormat="1" applyFont="1"/>
    <xf numFmtId="164" fontId="5" fillId="0" borderId="0" xfId="0" applyNumberFormat="1" applyFont="1"/>
    <xf numFmtId="0" fontId="5" fillId="0" borderId="2" xfId="0" applyFont="1" applyBorder="1"/>
    <xf numFmtId="0" fontId="5" fillId="0" borderId="0" xfId="0" applyFont="1"/>
    <xf numFmtId="167" fontId="4" fillId="0" borderId="0" xfId="0" applyNumberFormat="1" applyFont="1"/>
    <xf numFmtId="168" fontId="4" fillId="0" borderId="0" xfId="0" applyNumberFormat="1" applyFont="1"/>
    <xf numFmtId="167" fontId="5" fillId="0" borderId="2" xfId="0" applyNumberFormat="1" applyFont="1" applyBorder="1"/>
    <xf numFmtId="0" fontId="5" fillId="0" borderId="0" xfId="0" applyFont="1" applyAlignment="1">
      <alignment horizontal="left" wrapText="1"/>
    </xf>
    <xf numFmtId="0" fontId="6" fillId="0" borderId="0" xfId="0" applyFont="1"/>
    <xf numFmtId="0" fontId="7" fillId="0" borderId="1" xfId="0" applyFont="1" applyBorder="1" applyAlignment="1">
      <alignment horizontal="center" wrapText="1"/>
    </xf>
    <xf numFmtId="0" fontId="7" fillId="0" borderId="0" xfId="0" applyFont="1" applyAlignment="1">
      <alignment horizontal="left" wrapText="1"/>
    </xf>
    <xf numFmtId="167" fontId="8" fillId="0" borderId="0" xfId="0" applyNumberFormat="1" applyFont="1"/>
    <xf numFmtId="164" fontId="7" fillId="0" borderId="0" xfId="0" applyNumberFormat="1" applyFont="1"/>
    <xf numFmtId="0" fontId="0" fillId="0" borderId="0" xfId="0" applyAlignment="1">
      <alignment horizontal="center"/>
    </xf>
    <xf numFmtId="0" fontId="5" fillId="0" borderId="0" xfId="0" applyFont="1" applyAlignment="1">
      <alignment horizontal="center" wrapText="1"/>
    </xf>
    <xf numFmtId="0" fontId="9" fillId="0" borderId="0" xfId="0" applyFont="1" applyAlignment="1">
      <alignment horizontal="center" wrapText="1"/>
    </xf>
    <xf numFmtId="0" fontId="4" fillId="0" borderId="0" xfId="0" applyFont="1"/>
    <xf numFmtId="0" fontId="10" fillId="0" borderId="0" xfId="0" applyFont="1"/>
    <xf numFmtId="0" fontId="12" fillId="0" borderId="0" xfId="0" applyFont="1"/>
    <xf numFmtId="0" fontId="11" fillId="0" borderId="0" xfId="0" applyFont="1" applyAlignment="1">
      <alignment horizontal="left" vertical="center" wrapText="1"/>
    </xf>
    <xf numFmtId="0" fontId="4" fillId="0" borderId="5" xfId="0" pivotButton="1" applyFont="1" applyBorder="1"/>
    <xf numFmtId="0" fontId="4" fillId="0" borderId="5" xfId="0" applyFont="1" applyBorder="1"/>
    <xf numFmtId="0" fontId="13" fillId="0" borderId="0" xfId="0" applyFont="1" applyAlignment="1">
      <alignment horizontal="left" vertical="center" indent="1"/>
    </xf>
    <xf numFmtId="0" fontId="4" fillId="0" borderId="0" xfId="0" applyFont="1" applyAlignment="1">
      <alignment horizontal="left" wrapText="1"/>
    </xf>
    <xf numFmtId="166" fontId="4" fillId="0" borderId="0" xfId="0" applyNumberFormat="1" applyFont="1"/>
    <xf numFmtId="9" fontId="4" fillId="0" borderId="0" xfId="0" applyNumberFormat="1" applyFont="1"/>
    <xf numFmtId="9" fontId="5" fillId="0" borderId="2" xfId="0" applyNumberFormat="1" applyFont="1" applyBorder="1"/>
    <xf numFmtId="0" fontId="5" fillId="0" borderId="12" xfId="0" pivotButton="1" applyFont="1" applyBorder="1" applyAlignment="1">
      <alignment horizontal="center" wrapText="1"/>
    </xf>
    <xf numFmtId="0" fontId="4" fillId="0" borderId="12" xfId="0" applyFont="1" applyBorder="1"/>
    <xf numFmtId="0" fontId="5" fillId="0" borderId="12" xfId="0" applyFont="1" applyBorder="1" applyAlignment="1">
      <alignment horizontal="center" wrapText="1"/>
    </xf>
    <xf numFmtId="2" fontId="5" fillId="0" borderId="2" xfId="0" applyNumberFormat="1" applyFont="1" applyBorder="1"/>
    <xf numFmtId="0" fontId="4" fillId="0" borderId="13" xfId="0" applyFont="1" applyBorder="1"/>
    <xf numFmtId="0" fontId="16" fillId="0" borderId="0" xfId="0" applyFont="1" applyAlignment="1">
      <alignment horizontal="left" wrapText="1"/>
    </xf>
    <xf numFmtId="0" fontId="16" fillId="0" borderId="0" xfId="0" applyFont="1" applyAlignment="1">
      <alignment wrapText="1"/>
    </xf>
    <xf numFmtId="0" fontId="0" fillId="0" borderId="0" xfId="0" applyAlignment="1">
      <alignment horizontal="left" vertical="center" wrapText="1"/>
    </xf>
    <xf numFmtId="2" fontId="0" fillId="0" borderId="0" xfId="0" applyNumberFormat="1"/>
    <xf numFmtId="0" fontId="5" fillId="0" borderId="12" xfId="0" applyFont="1" applyBorder="1"/>
    <xf numFmtId="0" fontId="18" fillId="0" borderId="4" xfId="0" pivotButton="1" applyFont="1" applyBorder="1"/>
    <xf numFmtId="0" fontId="18" fillId="0" borderId="3" xfId="0" applyFont="1" applyBorder="1"/>
    <xf numFmtId="0" fontId="18" fillId="0" borderId="0" xfId="0" applyFont="1" applyAlignment="1">
      <alignment wrapText="1"/>
    </xf>
    <xf numFmtId="0" fontId="18" fillId="0" borderId="0" xfId="0" applyFont="1"/>
    <xf numFmtId="0" fontId="19" fillId="0" borderId="2" xfId="0" applyFont="1" applyBorder="1" applyAlignment="1">
      <alignment horizontal="left" wrapText="1"/>
    </xf>
    <xf numFmtId="165" fontId="19" fillId="0" borderId="2" xfId="0" applyNumberFormat="1" applyFont="1" applyBorder="1"/>
    <xf numFmtId="0" fontId="19" fillId="0" borderId="1" xfId="0" applyFont="1" applyBorder="1" applyAlignment="1">
      <alignment horizontal="center"/>
    </xf>
    <xf numFmtId="0" fontId="18" fillId="0" borderId="0" xfId="0" applyFont="1" applyAlignment="1">
      <alignment horizontal="left"/>
    </xf>
    <xf numFmtId="165" fontId="18" fillId="0" borderId="0" xfId="0" applyNumberFormat="1" applyFont="1"/>
    <xf numFmtId="164" fontId="18" fillId="0" borderId="0" xfId="0" applyNumberFormat="1" applyFont="1"/>
    <xf numFmtId="164" fontId="19" fillId="0" borderId="2" xfId="0" applyNumberFormat="1" applyFont="1" applyBorder="1"/>
    <xf numFmtId="0" fontId="20" fillId="0" borderId="0" xfId="0" applyFont="1"/>
    <xf numFmtId="0" fontId="19" fillId="0" borderId="12" xfId="0" applyFont="1" applyBorder="1" applyAlignment="1">
      <alignment horizontal="center" wrapText="1"/>
    </xf>
    <xf numFmtId="0" fontId="19" fillId="0" borderId="0" xfId="0" applyFont="1" applyAlignment="1">
      <alignment horizontal="left" wrapText="1"/>
    </xf>
    <xf numFmtId="167" fontId="21" fillId="0" borderId="12" xfId="0" applyNumberFormat="1" applyFont="1" applyBorder="1" applyAlignment="1">
      <alignment horizontal="center"/>
    </xf>
    <xf numFmtId="164" fontId="19" fillId="0" borderId="12" xfId="0" applyNumberFormat="1" applyFont="1" applyBorder="1" applyAlignment="1">
      <alignment horizontal="center"/>
    </xf>
    <xf numFmtId="0" fontId="22" fillId="0" borderId="0" xfId="0" applyFont="1"/>
    <xf numFmtId="0" fontId="23" fillId="0" borderId="6" xfId="0" pivotButton="1" applyFont="1" applyBorder="1"/>
    <xf numFmtId="0" fontId="23" fillId="0" borderId="7" xfId="0" applyFont="1" applyBorder="1"/>
    <xf numFmtId="0" fontId="24" fillId="0" borderId="0" xfId="0" applyFont="1"/>
    <xf numFmtId="0" fontId="23" fillId="0" borderId="8" xfId="0" pivotButton="1" applyFont="1" applyBorder="1"/>
    <xf numFmtId="0" fontId="23" fillId="0" borderId="9" xfId="0" applyFont="1" applyBorder="1"/>
    <xf numFmtId="0" fontId="23" fillId="0" borderId="10" xfId="0" pivotButton="1" applyFont="1" applyBorder="1"/>
    <xf numFmtId="0" fontId="23" fillId="0" borderId="11" xfId="0" applyFont="1" applyBorder="1"/>
    <xf numFmtId="0" fontId="22" fillId="0" borderId="0" xfId="0" applyFont="1" applyAlignment="1">
      <alignment wrapText="1"/>
    </xf>
    <xf numFmtId="0" fontId="7" fillId="0" borderId="1" xfId="0" pivotButton="1" applyFont="1" applyBorder="1" applyAlignment="1">
      <alignment horizontal="center" wrapText="1"/>
    </xf>
    <xf numFmtId="0" fontId="23" fillId="0" borderId="0" xfId="0" applyFont="1" applyAlignment="1">
      <alignment horizontal="left" wrapText="1"/>
    </xf>
    <xf numFmtId="167" fontId="23" fillId="0" borderId="0" xfId="0" applyNumberFormat="1" applyFont="1"/>
    <xf numFmtId="165" fontId="23" fillId="0" borderId="0" xfId="0" applyNumberFormat="1" applyFont="1"/>
    <xf numFmtId="164" fontId="23" fillId="0" borderId="0" xfId="0" applyNumberFormat="1" applyFont="1"/>
    <xf numFmtId="0" fontId="7" fillId="0" borderId="2" xfId="0" applyFont="1" applyBorder="1" applyAlignment="1">
      <alignment horizontal="left" wrapText="1"/>
    </xf>
    <xf numFmtId="165" fontId="7" fillId="0" borderId="2" xfId="0" applyNumberFormat="1" applyFont="1" applyBorder="1"/>
    <xf numFmtId="164" fontId="7" fillId="0" borderId="2" xfId="0" applyNumberFormat="1" applyFont="1" applyBorder="1"/>
    <xf numFmtId="0" fontId="25" fillId="0" borderId="0" xfId="0" applyFont="1" applyAlignment="1">
      <alignment wrapText="1"/>
    </xf>
    <xf numFmtId="0" fontId="19" fillId="0" borderId="0" xfId="0" applyFont="1"/>
    <xf numFmtId="0" fontId="19" fillId="0" borderId="0" xfId="0" applyFont="1" applyAlignment="1">
      <alignment horizontal="center"/>
    </xf>
    <xf numFmtId="0" fontId="27" fillId="0" borderId="14" xfId="0" pivotButton="1" applyFont="1" applyBorder="1" applyAlignment="1">
      <alignment horizontal="center"/>
    </xf>
    <xf numFmtId="0" fontId="27" fillId="0" borderId="1" xfId="0" applyFont="1" applyBorder="1" applyAlignment="1">
      <alignment horizontal="center"/>
    </xf>
    <xf numFmtId="0" fontId="27" fillId="0" borderId="14" xfId="0" applyFont="1" applyBorder="1" applyAlignment="1">
      <alignment horizontal="center"/>
    </xf>
    <xf numFmtId="0" fontId="28" fillId="0" borderId="0" xfId="0" applyFont="1" applyAlignment="1">
      <alignment horizontal="left"/>
    </xf>
    <xf numFmtId="167" fontId="28" fillId="0" borderId="0" xfId="0" applyNumberFormat="1" applyFont="1"/>
    <xf numFmtId="164" fontId="28" fillId="0" borderId="0" xfId="0" applyNumberFormat="1" applyFont="1"/>
    <xf numFmtId="0" fontId="27" fillId="0" borderId="2" xfId="0" applyFont="1" applyBorder="1" applyAlignment="1">
      <alignment horizontal="left" wrapText="1"/>
    </xf>
    <xf numFmtId="165" fontId="27" fillId="0" borderId="2" xfId="0" applyNumberFormat="1" applyFont="1" applyBorder="1"/>
    <xf numFmtId="164" fontId="27" fillId="0" borderId="2" xfId="0" applyNumberFormat="1" applyFont="1" applyBorder="1"/>
    <xf numFmtId="0" fontId="27" fillId="0" borderId="1" xfId="0" pivotButton="1" applyFont="1" applyBorder="1" applyAlignment="1">
      <alignment horizontal="center"/>
    </xf>
    <xf numFmtId="0" fontId="11" fillId="0" borderId="0" xfId="0" applyFont="1" applyAlignment="1">
      <alignment horizontal="left" vertical="center" wrapText="1"/>
    </xf>
    <xf numFmtId="0" fontId="9" fillId="0" borderId="0" xfId="0" applyFont="1" applyAlignment="1">
      <alignment horizontal="center" wrapText="1"/>
    </xf>
    <xf numFmtId="0" fontId="19" fillId="0" borderId="0" xfId="0" applyFont="1" applyAlignment="1">
      <alignment horizontal="center" wrapText="1"/>
    </xf>
    <xf numFmtId="0" fontId="26" fillId="0" borderId="0" xfId="0" applyFont="1" applyAlignment="1">
      <alignment horizontal="left"/>
    </xf>
    <xf numFmtId="0" fontId="0" fillId="0" borderId="0" xfId="0" applyAlignment="1">
      <alignment horizontal="center"/>
    </xf>
    <xf numFmtId="0" fontId="14" fillId="0" borderId="0" xfId="0" applyFont="1" applyAlignment="1">
      <alignment horizontal="center" wrapText="1"/>
    </xf>
    <xf numFmtId="0" fontId="15" fillId="0" borderId="0" xfId="0" applyFont="1" applyAlignment="1">
      <alignment horizontal="left"/>
    </xf>
    <xf numFmtId="0" fontId="17" fillId="0" borderId="0" xfId="0" applyFont="1" applyAlignment="1">
      <alignment horizontal="left" wrapText="1"/>
    </xf>
    <xf numFmtId="0" fontId="0" fillId="0" borderId="0" xfId="0" applyAlignment="1">
      <alignment horizontal="left" vertical="center" wrapText="1"/>
    </xf>
    <xf numFmtId="0" fontId="9" fillId="0" borderId="0" xfId="0" applyFont="1" applyAlignment="1">
      <alignment horizontal="center"/>
    </xf>
    <xf numFmtId="0" fontId="5" fillId="0" borderId="1" xfId="0" applyFont="1" applyBorder="1" applyAlignment="1">
      <alignment horizontal="center" vertical="center"/>
    </xf>
    <xf numFmtId="0" fontId="29" fillId="0" borderId="0" xfId="0" applyFont="1" applyAlignment="1">
      <alignment horizontal="center"/>
    </xf>
    <xf numFmtId="0" fontId="22" fillId="0" borderId="0" xfId="0" applyFont="1" applyAlignment="1">
      <alignment horizontal="center"/>
    </xf>
  </cellXfs>
  <cellStyles count="1">
    <cellStyle name="Normal" xfId="0" builtinId="0"/>
  </cellStyles>
  <dxfs count="298">
    <dxf>
      <font>
        <sz val="10"/>
      </font>
    </dxf>
    <dxf>
      <font>
        <sz val="10"/>
      </font>
    </dxf>
    <dxf>
      <font>
        <sz val="10"/>
      </font>
    </dxf>
    <dxf>
      <font>
        <sz val="10"/>
      </font>
    </dxf>
    <dxf>
      <font>
        <sz val="10"/>
      </font>
    </dxf>
    <dxf>
      <font>
        <sz val="10"/>
      </font>
    </dxf>
    <dxf>
      <font>
        <sz val="10"/>
      </font>
    </dxf>
    <dxf>
      <font>
        <b/>
      </font>
      <numFmt numFmtId="0" formatCode="General"/>
      <alignment horizontal="center"/>
    </dxf>
    <dxf>
      <numFmt numFmtId="164" formatCode="0.0%;\-0.0%;0.0%"/>
      <alignment horizontal="general" vertical="bottom" textRotation="0" wrapText="0" indent="0" justifyLastLine="0" shrinkToFit="0" readingOrder="0"/>
    </dxf>
    <dxf>
      <font>
        <b/>
      </font>
      <alignment horizontal="center"/>
    </dxf>
    <dxf>
      <numFmt numFmtId="167" formatCode="0.00,,&quot;M&quot;"/>
    </dxf>
    <dxf>
      <font>
        <b/>
      </font>
      <alignment horizontal="center"/>
    </dxf>
    <dxf>
      <font>
        <b/>
      </font>
      <alignment horizontal="center"/>
    </dxf>
    <dxf>
      <alignment wrapText="1"/>
    </dxf>
    <dxf>
      <alignment wrapText="1"/>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bottom/>
        <horizontal/>
      </border>
    </dxf>
    <dxf>
      <border>
        <left/>
        <right/>
        <bottom/>
        <horizontal/>
      </border>
    </dxf>
    <dxf>
      <border>
        <left/>
        <right/>
        <bottom/>
        <horizontal/>
      </border>
    </dxf>
    <dxf>
      <border>
        <left/>
        <right/>
        <bottom/>
        <horizontal/>
      </border>
    </dxf>
    <dxf>
      <border>
        <left/>
        <top/>
        <bottom/>
      </border>
    </dxf>
    <dxf>
      <border>
        <top style="thin">
          <color indexed="64"/>
        </top>
      </border>
    </dxf>
    <dxf>
      <font>
        <b/>
      </font>
    </dxf>
    <dxf>
      <font>
        <b/>
      </font>
    </dxf>
    <dxf>
      <font>
        <b/>
      </font>
    </dxf>
    <dxf>
      <border>
        <bottom style="thin">
          <color indexed="64"/>
        </bottom>
      </border>
    </dxf>
    <dxf>
      <border>
        <bottom style="thin">
          <color indexed="64"/>
        </bottom>
      </border>
    </dxf>
    <dxf>
      <border>
        <bottom style="thin">
          <color indexed="64"/>
        </bottom>
      </border>
    </dxf>
    <dxf>
      <border>
        <left/>
        <right/>
        <top/>
        <bottom/>
      </border>
    </dxf>
    <dxf>
      <border>
        <left/>
        <right/>
        <top/>
        <bottom/>
      </border>
    </dxf>
    <dxf>
      <border>
        <left/>
        <right/>
        <top/>
        <bottom/>
      </border>
    </dxf>
    <dxf>
      <alignment horizontal="center"/>
    </dxf>
    <dxf>
      <font>
        <name val="Avenir Next LT Pro"/>
        <scheme val="none"/>
      </font>
    </dxf>
    <dxf>
      <font>
        <b/>
      </font>
      <alignment horizontal="center"/>
    </dxf>
    <dxf>
      <font>
        <b/>
      </font>
      <alignment horizontal="center"/>
    </dxf>
    <dxf>
      <font>
        <b/>
      </font>
      <alignment horizontal="center"/>
    </dxf>
    <dxf>
      <font>
        <b/>
      </font>
      <alignment horizontal="center"/>
    </dxf>
    <dxf>
      <font>
        <sz val="16"/>
      </font>
    </dxf>
    <dxf>
      <font>
        <sz val="16"/>
      </font>
    </dxf>
    <dxf>
      <font>
        <sz val="16"/>
      </font>
    </dxf>
    <dxf>
      <font>
        <sz val="16"/>
      </font>
    </dxf>
    <dxf>
      <font>
        <sz val="16"/>
      </font>
    </dxf>
    <dxf>
      <font>
        <sz val="16"/>
      </font>
    </dxf>
    <dxf>
      <font>
        <b/>
      </font>
      <alignment horizontal="center"/>
    </dxf>
    <dxf>
      <font>
        <b/>
      </font>
      <alignment horizontal="center"/>
    </dxf>
    <dxf>
      <alignment wrapText="1"/>
    </dxf>
    <dxf>
      <alignment wrapText="1"/>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bottom/>
        <horizontal/>
      </border>
    </dxf>
    <dxf>
      <border>
        <left/>
        <right/>
        <bottom/>
        <horizontal/>
      </border>
    </dxf>
    <dxf>
      <border>
        <left/>
        <right/>
        <bottom/>
        <horizontal/>
      </border>
    </dxf>
    <dxf>
      <border>
        <left/>
        <right/>
        <bottom/>
        <horizontal/>
      </border>
    </dxf>
    <dxf>
      <border>
        <left/>
        <top/>
        <bottom/>
      </border>
    </dxf>
    <dxf>
      <border>
        <top style="thin">
          <color indexed="64"/>
        </top>
      </border>
    </dxf>
    <dxf>
      <font>
        <b/>
      </font>
    </dxf>
    <dxf>
      <font>
        <b/>
      </font>
    </dxf>
    <dxf>
      <font>
        <b/>
      </font>
    </dxf>
    <dxf>
      <border>
        <bottom style="thin">
          <color indexed="64"/>
        </bottom>
      </border>
    </dxf>
    <dxf>
      <border>
        <bottom style="thin">
          <color indexed="64"/>
        </bottom>
      </border>
    </dxf>
    <dxf>
      <border>
        <bottom style="thin">
          <color indexed="64"/>
        </bottom>
      </border>
    </dxf>
    <dxf>
      <border>
        <left/>
        <right/>
        <top/>
        <bottom/>
      </border>
    </dxf>
    <dxf>
      <border>
        <left/>
        <right/>
        <top/>
        <bottom/>
      </border>
    </dxf>
    <dxf>
      <border>
        <left/>
        <right/>
        <top/>
        <bottom/>
      </border>
    </dxf>
    <dxf>
      <alignment horizontal="center"/>
    </dxf>
    <dxf>
      <font>
        <name val="Avenir Next LT Pro"/>
        <scheme val="none"/>
      </font>
    </dxf>
    <dxf>
      <border>
        <bottom style="medium">
          <color indexed="64"/>
        </bottom>
      </border>
    </dxf>
    <dxf>
      <border>
        <bottom style="medium">
          <color indexed="64"/>
        </bottom>
      </border>
    </dxf>
    <dxf>
      <border>
        <top/>
        <bottom/>
      </border>
    </dxf>
    <dxf>
      <border>
        <top/>
        <bottom/>
      </border>
    </dxf>
    <dxf>
      <font>
        <b/>
      </font>
    </dxf>
    <dxf>
      <font>
        <b/>
      </font>
    </dxf>
    <dxf>
      <numFmt numFmtId="165" formatCode="0.0,,&quot;M&quot;"/>
    </dxf>
    <dxf>
      <numFmt numFmtId="166" formatCode="[&lt;999950]0.0,&quot;K&quot;;[&lt;999950000]0.0,,&quot;M&quot;;0.0,,,&quot;B&quot;"/>
    </dxf>
    <dxf>
      <font>
        <b/>
      </font>
      <alignment horizontal="center"/>
    </dxf>
    <dxf>
      <alignment wrapText="1"/>
    </dxf>
    <dxf>
      <alignment wrapText="1"/>
    </dxf>
    <dxf>
      <alignment wrapText="1"/>
    </dxf>
    <dxf>
      <alignment wrapText="1"/>
    </dxf>
    <dxf>
      <border>
        <bottom style="thin">
          <color indexed="64"/>
        </bottom>
      </border>
    </dxf>
    <dxf>
      <border>
        <bottom style="thin">
          <color indexed="64"/>
        </bottom>
      </border>
    </dxf>
    <dxf>
      <border>
        <top style="thin">
          <color indexed="64"/>
        </top>
      </border>
    </dxf>
    <dxf>
      <border>
        <top style="thin">
          <color indexed="64"/>
        </top>
      </border>
    </dxf>
    <dxf>
      <border>
        <left/>
        <right/>
        <bottom/>
        <horizontal/>
      </border>
    </dxf>
    <dxf>
      <border>
        <left/>
        <right/>
        <bottom/>
        <horizontal/>
      </border>
    </dxf>
    <dxf>
      <border>
        <left/>
        <right/>
        <bottom/>
        <horizontal/>
      </border>
    </dxf>
    <dxf>
      <border>
        <top style="thin">
          <color indexed="64"/>
        </top>
      </border>
    </dxf>
    <dxf>
      <font>
        <b/>
      </font>
    </dxf>
    <dxf>
      <font>
        <b/>
      </font>
    </dxf>
    <dxf>
      <border>
        <bottom style="thin">
          <color indexed="64"/>
        </bottom>
      </border>
    </dxf>
    <dxf>
      <border>
        <bottom style="thin">
          <color indexed="64"/>
        </bottom>
      </border>
    </dxf>
    <dxf>
      <border>
        <left/>
        <right/>
        <top/>
        <bottom/>
      </border>
    </dxf>
    <dxf>
      <border>
        <left/>
        <right/>
        <top/>
        <bottom/>
      </border>
    </dxf>
    <dxf>
      <font>
        <name val="Avenir Next LT Pro"/>
        <scheme val="none"/>
      </font>
    </dxf>
    <dxf>
      <border>
        <bottom style="medium">
          <color indexed="64"/>
        </bottom>
      </border>
    </dxf>
    <dxf>
      <border>
        <bottom style="medium">
          <color indexed="64"/>
        </bottom>
      </border>
    </dxf>
    <dxf>
      <border>
        <top/>
        <bottom/>
      </border>
    </dxf>
    <dxf>
      <border>
        <top/>
        <bottom/>
      </border>
    </dxf>
    <dxf>
      <numFmt numFmtId="13" formatCode="0%"/>
    </dxf>
    <dxf>
      <numFmt numFmtId="13" formatCode="0%"/>
    </dxf>
    <dxf>
      <numFmt numFmtId="166" formatCode="[&lt;999950]0.0,&quot;K&quot;;[&lt;999950000]0.0,,&quot;M&quot;;0.0,,,&quot;B&quot;"/>
    </dxf>
    <dxf>
      <numFmt numFmtId="166" formatCode="[&lt;999950]0.0,&quot;K&quot;;[&lt;999950000]0.0,,&quot;M&quot;;0.0,,,&quot;B&quot;"/>
    </dxf>
    <dxf>
      <font>
        <b/>
      </font>
      <alignment horizontal="center"/>
    </dxf>
    <dxf>
      <alignment wrapText="1"/>
    </dxf>
    <dxf>
      <alignment wrapText="1"/>
    </dxf>
    <dxf>
      <alignment wrapText="1"/>
    </dxf>
    <dxf>
      <alignment wrapText="1"/>
    </dxf>
    <dxf>
      <border>
        <bottom style="thin">
          <color indexed="64"/>
        </bottom>
      </border>
    </dxf>
    <dxf>
      <border>
        <bottom style="thin">
          <color indexed="64"/>
        </bottom>
      </border>
    </dxf>
    <dxf>
      <border>
        <top style="thin">
          <color indexed="64"/>
        </top>
      </border>
    </dxf>
    <dxf>
      <border>
        <top style="thin">
          <color indexed="64"/>
        </top>
      </border>
    </dxf>
    <dxf>
      <border>
        <left/>
        <right/>
        <bottom/>
        <horizontal/>
      </border>
    </dxf>
    <dxf>
      <border>
        <left/>
        <right/>
        <bottom/>
        <horizontal/>
      </border>
    </dxf>
    <dxf>
      <border>
        <left/>
        <right/>
        <bottom/>
        <horizontal/>
      </border>
    </dxf>
    <dxf>
      <border>
        <top style="thin">
          <color indexed="64"/>
        </top>
      </border>
    </dxf>
    <dxf>
      <font>
        <b/>
      </font>
    </dxf>
    <dxf>
      <font>
        <b/>
      </font>
    </dxf>
    <dxf>
      <border>
        <bottom style="thin">
          <color indexed="64"/>
        </bottom>
      </border>
    </dxf>
    <dxf>
      <border>
        <bottom style="thin">
          <color indexed="64"/>
        </bottom>
      </border>
    </dxf>
    <dxf>
      <border>
        <left/>
        <right/>
        <top/>
        <bottom/>
      </border>
    </dxf>
    <dxf>
      <border>
        <left/>
        <right/>
        <top/>
        <bottom/>
      </border>
    </dxf>
    <dxf>
      <font>
        <name val="Avenir Next LT Pro"/>
        <scheme val="none"/>
      </font>
    </dxf>
    <dxf>
      <numFmt numFmtId="13" formatCode="0%"/>
    </dxf>
    <dxf>
      <font>
        <b/>
      </font>
      <alignment horizontal="center"/>
    </dxf>
    <dxf>
      <numFmt numFmtId="166" formatCode="[&lt;999950]0.0,&quot;K&quot;;[&lt;999950000]0.0,,&quot;M&quot;;0.0,,,&quot;B&quot;"/>
    </dxf>
    <dxf>
      <numFmt numFmtId="166" formatCode="[&lt;999950]0.0,&quot;K&quot;;[&lt;999950000]0.0,,&quot;M&quot;;0.0,,,&quot;B&quot;"/>
    </dxf>
    <dxf>
      <numFmt numFmtId="166" formatCode="[&lt;999950]0.0,&quot;K&quot;;[&lt;999950000]0.0,,&quot;M&quot;;0.0,,,&quot;B&quot;"/>
    </dxf>
    <dxf>
      <alignment wrapText="1"/>
    </dxf>
    <dxf>
      <alignment wrapText="1"/>
    </dxf>
    <dxf>
      <alignment wrapText="1"/>
    </dxf>
    <dxf>
      <alignment wrapText="1"/>
    </dxf>
    <dxf>
      <border>
        <bottom style="thin">
          <color indexed="64"/>
        </bottom>
      </border>
    </dxf>
    <dxf>
      <border>
        <bottom style="thin">
          <color indexed="64"/>
        </bottom>
      </border>
    </dxf>
    <dxf>
      <border>
        <top style="thin">
          <color indexed="64"/>
        </top>
      </border>
    </dxf>
    <dxf>
      <border>
        <top style="thin">
          <color indexed="64"/>
        </top>
      </border>
    </dxf>
    <dxf>
      <border>
        <left/>
        <right/>
        <bottom/>
        <horizontal/>
      </border>
    </dxf>
    <dxf>
      <border>
        <left/>
        <right/>
        <bottom/>
        <horizontal/>
      </border>
    </dxf>
    <dxf>
      <border>
        <left/>
        <right/>
        <bottom/>
        <horizontal/>
      </border>
    </dxf>
    <dxf>
      <border>
        <top style="thin">
          <color indexed="64"/>
        </top>
      </border>
    </dxf>
    <dxf>
      <font>
        <b/>
      </font>
    </dxf>
    <dxf>
      <font>
        <b/>
      </font>
    </dxf>
    <dxf>
      <border>
        <bottom style="thin">
          <color indexed="64"/>
        </bottom>
      </border>
    </dxf>
    <dxf>
      <border>
        <bottom style="thin">
          <color indexed="64"/>
        </bottom>
      </border>
    </dxf>
    <dxf>
      <border>
        <left/>
        <right/>
        <top/>
        <bottom/>
      </border>
    </dxf>
    <dxf>
      <border>
        <left/>
        <right/>
        <top/>
        <bottom/>
      </border>
    </dxf>
    <dxf>
      <font>
        <name val="Avenir Next LT Pro"/>
        <scheme val="none"/>
      </font>
    </dxf>
    <dxf>
      <numFmt numFmtId="167" formatCode="0.00,,&quot;M&quot;"/>
    </dxf>
    <dxf>
      <font>
        <b/>
      </font>
      <alignment horizontal="center"/>
    </dxf>
    <dxf>
      <font>
        <b/>
      </font>
      <alignment horizontal="center"/>
    </dxf>
    <dxf>
      <alignment wrapText="1"/>
    </dxf>
    <dxf>
      <alignment wrapText="1"/>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bottom/>
        <horizontal/>
      </border>
    </dxf>
    <dxf>
      <border>
        <left/>
        <right/>
        <bottom/>
        <horizontal/>
      </border>
    </dxf>
    <dxf>
      <border>
        <left/>
        <right/>
        <bottom/>
        <horizontal/>
      </border>
    </dxf>
    <dxf>
      <border>
        <left/>
        <right/>
        <bottom/>
        <horizontal/>
      </border>
    </dxf>
    <dxf>
      <border>
        <left/>
        <top/>
        <bottom/>
      </border>
    </dxf>
    <dxf>
      <border>
        <top style="thin">
          <color indexed="64"/>
        </top>
      </border>
    </dxf>
    <dxf>
      <font>
        <b/>
      </font>
    </dxf>
    <dxf>
      <font>
        <b/>
      </font>
    </dxf>
    <dxf>
      <font>
        <b/>
      </font>
    </dxf>
    <dxf>
      <border>
        <bottom style="thin">
          <color indexed="64"/>
        </bottom>
      </border>
    </dxf>
    <dxf>
      <border>
        <bottom style="thin">
          <color indexed="64"/>
        </bottom>
      </border>
    </dxf>
    <dxf>
      <border>
        <bottom style="thin">
          <color indexed="64"/>
        </bottom>
      </border>
    </dxf>
    <dxf>
      <border>
        <left/>
        <right/>
        <top/>
        <bottom/>
      </border>
    </dxf>
    <dxf>
      <border>
        <left/>
        <right/>
        <top/>
        <bottom/>
      </border>
    </dxf>
    <dxf>
      <border>
        <left/>
        <right/>
        <top/>
        <bottom/>
      </border>
    </dxf>
    <dxf>
      <alignment horizontal="center"/>
    </dxf>
    <dxf>
      <font>
        <name val="Avenir Next LT Pro"/>
        <scheme val="none"/>
      </font>
    </dxf>
    <dxf>
      <numFmt numFmtId="167" formatCode="0.00,,&quot;M&quot;"/>
    </dxf>
    <dxf>
      <font>
        <b/>
      </font>
      <alignment horizontal="center"/>
    </dxf>
    <dxf>
      <font>
        <b/>
      </font>
      <alignment horizontal="center"/>
    </dxf>
    <dxf>
      <alignment wrapText="1"/>
    </dxf>
    <dxf>
      <alignment wrapText="1"/>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bottom/>
        <horizontal/>
      </border>
    </dxf>
    <dxf>
      <border>
        <left/>
        <right/>
        <bottom/>
        <horizontal/>
      </border>
    </dxf>
    <dxf>
      <border>
        <left/>
        <right/>
        <bottom/>
        <horizontal/>
      </border>
    </dxf>
    <dxf>
      <border>
        <left/>
        <right/>
        <bottom/>
        <horizontal/>
      </border>
    </dxf>
    <dxf>
      <border>
        <left/>
        <top/>
        <bottom/>
      </border>
    </dxf>
    <dxf>
      <border>
        <top style="thin">
          <color indexed="64"/>
        </top>
      </border>
    </dxf>
    <dxf>
      <font>
        <b/>
      </font>
    </dxf>
    <dxf>
      <font>
        <b/>
      </font>
    </dxf>
    <dxf>
      <font>
        <b/>
      </font>
    </dxf>
    <dxf>
      <border>
        <bottom style="thin">
          <color indexed="64"/>
        </bottom>
      </border>
    </dxf>
    <dxf>
      <border>
        <bottom style="thin">
          <color indexed="64"/>
        </bottom>
      </border>
    </dxf>
    <dxf>
      <border>
        <bottom style="thin">
          <color indexed="64"/>
        </bottom>
      </border>
    </dxf>
    <dxf>
      <border>
        <left/>
        <right/>
        <top/>
        <bottom/>
      </border>
    </dxf>
    <dxf>
      <border>
        <left/>
        <right/>
        <top/>
        <bottom/>
      </border>
    </dxf>
    <dxf>
      <border>
        <left/>
        <right/>
        <top/>
        <bottom/>
      </border>
    </dxf>
    <dxf>
      <alignment horizontal="center"/>
    </dxf>
    <dxf>
      <font>
        <name val="Avenir Next LT Pro"/>
        <scheme val="none"/>
      </font>
    </dxf>
    <dxf>
      <numFmt numFmtId="167" formatCode="0.00,,&quot;M&quot;"/>
    </dxf>
    <dxf>
      <font>
        <b/>
      </font>
      <alignment horizontal="center"/>
    </dxf>
    <dxf>
      <font>
        <b/>
      </font>
      <alignment horizontal="center"/>
    </dxf>
    <dxf>
      <font>
        <b/>
      </font>
      <alignment horizontal="center"/>
    </dxf>
    <dxf>
      <alignment wrapText="1"/>
    </dxf>
    <dxf>
      <alignment wrapText="1"/>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bottom/>
        <horizontal/>
      </border>
    </dxf>
    <dxf>
      <border>
        <left/>
        <right/>
        <bottom/>
        <horizontal/>
      </border>
    </dxf>
    <dxf>
      <border>
        <left/>
        <right/>
        <bottom/>
        <horizontal/>
      </border>
    </dxf>
    <dxf>
      <border>
        <left/>
        <right/>
        <bottom/>
        <horizontal/>
      </border>
    </dxf>
    <dxf>
      <border>
        <left/>
        <top/>
        <bottom/>
      </border>
    </dxf>
    <dxf>
      <border>
        <top style="thin">
          <color indexed="64"/>
        </top>
      </border>
    </dxf>
    <dxf>
      <font>
        <b/>
      </font>
    </dxf>
    <dxf>
      <font>
        <b/>
      </font>
    </dxf>
    <dxf>
      <font>
        <b/>
      </font>
    </dxf>
    <dxf>
      <border>
        <bottom style="thin">
          <color indexed="64"/>
        </bottom>
      </border>
    </dxf>
    <dxf>
      <border>
        <bottom style="thin">
          <color indexed="64"/>
        </bottom>
      </border>
    </dxf>
    <dxf>
      <border>
        <bottom style="thin">
          <color indexed="64"/>
        </bottom>
      </border>
    </dxf>
    <dxf>
      <border>
        <left/>
        <right/>
        <top/>
        <bottom/>
      </border>
    </dxf>
    <dxf>
      <border>
        <left/>
        <right/>
        <top/>
        <bottom/>
      </border>
    </dxf>
    <dxf>
      <border>
        <left/>
        <right/>
        <top/>
        <bottom/>
      </border>
    </dxf>
    <dxf>
      <alignment horizontal="center"/>
    </dxf>
    <dxf>
      <font>
        <name val="Avenir Next LT Pro"/>
        <scheme val="none"/>
      </font>
    </dxf>
    <dxf>
      <font>
        <b/>
      </font>
      <alignment horizontal="center"/>
    </dxf>
    <dxf>
      <font>
        <b/>
      </font>
      <alignment horizontal="center"/>
    </dxf>
    <dxf>
      <font>
        <b/>
      </font>
      <alignment horizontal="center"/>
    </dxf>
    <dxf>
      <alignment wrapText="1"/>
    </dxf>
    <dxf>
      <alignment wrapText="1"/>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bottom/>
        <horizontal/>
      </border>
    </dxf>
    <dxf>
      <border>
        <left/>
        <right/>
        <bottom/>
        <horizontal/>
      </border>
    </dxf>
    <dxf>
      <border>
        <left/>
        <right/>
        <bottom/>
        <horizontal/>
      </border>
    </dxf>
    <dxf>
      <border>
        <left/>
        <right/>
        <bottom/>
        <horizontal/>
      </border>
    </dxf>
    <dxf>
      <border>
        <left/>
        <top/>
        <bottom/>
      </border>
    </dxf>
    <dxf>
      <border>
        <top style="thin">
          <color indexed="64"/>
        </top>
      </border>
    </dxf>
    <dxf>
      <font>
        <b/>
      </font>
    </dxf>
    <dxf>
      <font>
        <b/>
      </font>
    </dxf>
    <dxf>
      <font>
        <b/>
      </font>
    </dxf>
    <dxf>
      <border>
        <bottom style="thin">
          <color indexed="64"/>
        </bottom>
      </border>
    </dxf>
    <dxf>
      <border>
        <bottom style="thin">
          <color indexed="64"/>
        </bottom>
      </border>
    </dxf>
    <dxf>
      <border>
        <bottom style="thin">
          <color indexed="64"/>
        </bottom>
      </border>
    </dxf>
    <dxf>
      <border>
        <left/>
        <right/>
        <top/>
        <bottom/>
      </border>
    </dxf>
    <dxf>
      <border>
        <left/>
        <right/>
        <top/>
        <bottom/>
      </border>
    </dxf>
    <dxf>
      <border>
        <left/>
        <right/>
        <top/>
        <bottom/>
      </border>
    </dxf>
    <dxf>
      <alignment horizontal="center"/>
    </dxf>
    <dxf>
      <font>
        <name val="Avenir Next LT Pro"/>
        <scheme val="none"/>
      </font>
    </dxf>
    <dxf>
      <font>
        <sz val="14"/>
      </font>
    </dxf>
    <dxf>
      <font>
        <sz val="14"/>
      </font>
    </dxf>
    <dxf>
      <font>
        <sz val="14"/>
      </font>
    </dxf>
    <dxf>
      <font>
        <sz val="14"/>
      </font>
    </dxf>
    <dxf>
      <font>
        <sz val="14"/>
      </font>
    </dxf>
    <dxf>
      <font>
        <sz val="14"/>
      </font>
    </dxf>
    <dxf>
      <numFmt numFmtId="167" formatCode="0.00,,&quot;M&quot;"/>
    </dxf>
    <dxf>
      <alignment wrapText="1"/>
    </dxf>
    <dxf>
      <font>
        <b/>
      </font>
      <alignment horizontal="center"/>
    </dxf>
    <dxf>
      <font>
        <b/>
      </font>
      <alignment horizontal="center"/>
    </dxf>
    <dxf>
      <alignment wrapText="1"/>
    </dxf>
    <dxf>
      <alignment wrapText="1"/>
    </dxf>
    <dxf>
      <alignment wrapText="1"/>
    </dxf>
    <dxf>
      <alignment wrapText="1"/>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left/>
        <right/>
        <bottom/>
        <horizontal/>
      </border>
    </dxf>
    <dxf>
      <border>
        <left/>
        <right/>
        <bottom/>
        <horizontal/>
      </border>
    </dxf>
    <dxf>
      <border>
        <left/>
        <right/>
        <bottom/>
        <horizontal/>
      </border>
    </dxf>
    <dxf>
      <border>
        <left/>
        <right/>
        <bottom/>
        <horizontal/>
      </border>
    </dxf>
    <dxf>
      <border>
        <left/>
        <top/>
        <bottom/>
      </border>
    </dxf>
    <dxf>
      <border>
        <top style="thin">
          <color indexed="64"/>
        </top>
      </border>
    </dxf>
    <dxf>
      <font>
        <b/>
      </font>
    </dxf>
    <dxf>
      <font>
        <b/>
      </font>
    </dxf>
    <dxf>
      <font>
        <b/>
      </font>
    </dxf>
    <dxf>
      <border>
        <bottom style="thin">
          <color indexed="64"/>
        </bottom>
      </border>
    </dxf>
    <dxf>
      <border>
        <bottom style="thin">
          <color indexed="64"/>
        </bottom>
      </border>
    </dxf>
    <dxf>
      <border>
        <bottom style="thin">
          <color indexed="64"/>
        </bottom>
      </border>
    </dxf>
    <dxf>
      <border>
        <left/>
        <right/>
        <top/>
        <bottom/>
      </border>
    </dxf>
    <dxf>
      <border>
        <left/>
        <right/>
        <top/>
        <bottom/>
      </border>
    </dxf>
    <dxf>
      <border>
        <left/>
        <right/>
        <top/>
        <bottom/>
      </border>
    </dxf>
    <dxf>
      <alignment horizontal="center"/>
    </dxf>
    <dxf>
      <font>
        <name val="Avenir Next LT Pro"/>
        <scheme val="none"/>
      </font>
    </dxf>
  </dxfs>
  <tableStyles count="1" defaultTableStyle="TableStyleMedium2" defaultPivotStyle="PivotStyleLight16">
    <tableStyle name="Invisible" pivot="0" table="0" count="0" xr9:uid="{B044EAE5-AB03-4A0F-A0D4-80E6FF18F6F4}"/>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3.xml"/><Relationship Id="rId21" Type="http://schemas.openxmlformats.org/officeDocument/2006/relationships/sheetMetadata" Target="metadata.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55" Type="http://schemas.openxmlformats.org/officeDocument/2006/relationships/customXml" Target="../customXml/item32.xml"/><Relationship Id="rId63" Type="http://schemas.openxmlformats.org/officeDocument/2006/relationships/customXml" Target="../customXml/item40.xml"/><Relationship Id="rId68" Type="http://schemas.openxmlformats.org/officeDocument/2006/relationships/customXml" Target="../customXml/item45.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customXml" Target="../customXml/item6.xml"/><Relationship Id="rId11" Type="http://schemas.openxmlformats.org/officeDocument/2006/relationships/pivotCacheDefinition" Target="pivotCache/pivotCacheDefinition5.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8" Type="http://schemas.openxmlformats.org/officeDocument/2006/relationships/customXml" Target="../customXml/item35.xml"/><Relationship Id="rId66" Type="http://schemas.openxmlformats.org/officeDocument/2006/relationships/customXml" Target="../customXml/item43.xml"/><Relationship Id="rId5" Type="http://schemas.openxmlformats.org/officeDocument/2006/relationships/worksheet" Target="worksheets/sheet5.xml"/><Relationship Id="rId61" Type="http://schemas.openxmlformats.org/officeDocument/2006/relationships/customXml" Target="../customXml/item38.xml"/><Relationship Id="rId19" Type="http://schemas.openxmlformats.org/officeDocument/2006/relationships/styles" Target="styles.xml"/><Relationship Id="rId14" Type="http://schemas.openxmlformats.org/officeDocument/2006/relationships/pivotCacheDefinition" Target="pivotCache/pivotCacheDefinition8.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56" Type="http://schemas.openxmlformats.org/officeDocument/2006/relationships/customXml" Target="../customXml/item33.xml"/><Relationship Id="rId64" Type="http://schemas.openxmlformats.org/officeDocument/2006/relationships/customXml" Target="../customXml/item41.xml"/><Relationship Id="rId8" Type="http://schemas.openxmlformats.org/officeDocument/2006/relationships/pivotCacheDefinition" Target="pivotCache/pivotCacheDefinition2.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theme" Target="theme/them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59" Type="http://schemas.openxmlformats.org/officeDocument/2006/relationships/customXml" Target="../customXml/item36.xml"/><Relationship Id="rId67" Type="http://schemas.openxmlformats.org/officeDocument/2006/relationships/customXml" Target="../customXml/item44.xml"/><Relationship Id="rId20" Type="http://schemas.openxmlformats.org/officeDocument/2006/relationships/sharedStrings" Target="sharedStrings.xml"/><Relationship Id="rId41" Type="http://schemas.openxmlformats.org/officeDocument/2006/relationships/customXml" Target="../customXml/item18.xml"/><Relationship Id="rId54" Type="http://schemas.openxmlformats.org/officeDocument/2006/relationships/customXml" Target="../customXml/item31.xml"/><Relationship Id="rId62" Type="http://schemas.openxmlformats.org/officeDocument/2006/relationships/customXml" Target="../customXml/item3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57" Type="http://schemas.openxmlformats.org/officeDocument/2006/relationships/customXml" Target="../customXml/item34.xml"/><Relationship Id="rId10" Type="http://schemas.openxmlformats.org/officeDocument/2006/relationships/pivotCacheDefinition" Target="pivotCache/pivotCacheDefinition4.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60" Type="http://schemas.openxmlformats.org/officeDocument/2006/relationships/customXml" Target="../customXml/item37.xml"/><Relationship Id="rId65" Type="http://schemas.openxmlformats.org/officeDocument/2006/relationships/customXml" Target="../customXml/item4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3" Type="http://schemas.openxmlformats.org/officeDocument/2006/relationships/pivotCacheDefinition" Target="pivotCache/pivotCacheDefinition7.xml"/><Relationship Id="rId18" Type="http://schemas.openxmlformats.org/officeDocument/2006/relationships/connections" Target="connections.xml"/><Relationship Id="rId39" Type="http://schemas.openxmlformats.org/officeDocument/2006/relationships/customXml" Target="../customXml/item16.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4.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5.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6.v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8</xdr:col>
      <xdr:colOff>9525</xdr:colOff>
      <xdr:row>11</xdr:row>
      <xdr:rowOff>66675</xdr:rowOff>
    </xdr:from>
    <xdr:to>
      <xdr:col>18</xdr:col>
      <xdr:colOff>228600</xdr:colOff>
      <xdr:row>28</xdr:row>
      <xdr:rowOff>66675</xdr:rowOff>
    </xdr:to>
    <xdr:sp macro="" textlink="">
      <xdr:nvSpPr>
        <xdr:cNvPr id="2" name="Rectangle: Rounded Corners 1">
          <a:extLst>
            <a:ext uri="{FF2B5EF4-FFF2-40B4-BE49-F238E27FC236}">
              <a16:creationId xmlns:a16="http://schemas.microsoft.com/office/drawing/2014/main" id="{697C507D-FAC5-4E4F-9AEC-C337BCAF1F03}"/>
            </a:ext>
          </a:extLst>
        </xdr:cNvPr>
        <xdr:cNvSpPr/>
      </xdr:nvSpPr>
      <xdr:spPr>
        <a:xfrm>
          <a:off x="7245350" y="2197100"/>
          <a:ext cx="6318250" cy="3790950"/>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GB" sz="1300" b="1">
              <a:solidFill>
                <a:sysClr val="windowText" lastClr="000000"/>
              </a:solidFill>
              <a:latin typeface="Avenir Next LT Pro" panose="020B0504020202020204" pitchFamily="34" charset="0"/>
            </a:rPr>
            <a:t>Summary</a:t>
          </a:r>
        </a:p>
        <a:p>
          <a:pPr algn="l"/>
          <a:endParaRPr lang="en-GB" sz="1300" b="1">
            <a:solidFill>
              <a:sysClr val="windowText" lastClr="000000"/>
            </a:solidFill>
            <a:latin typeface="Avenir Next LT Pro" panose="020B0504020202020204" pitchFamily="34" charset="0"/>
          </a:endParaRPr>
        </a:p>
        <a:p>
          <a:pPr algn="l"/>
          <a:endParaRPr lang="en-GB" sz="1300" b="1">
            <a:solidFill>
              <a:sysClr val="windowText" lastClr="000000"/>
            </a:solidFill>
            <a:latin typeface="Avenir Next LT Pro" panose="020B0504020202020204" pitchFamily="34" charset="0"/>
          </a:endParaRPr>
        </a:p>
        <a:p>
          <a:pPr marL="171450" indent="-171450">
            <a:buFont typeface="Arial" panose="020B0604020202020204" pitchFamily="34" charset="0"/>
            <a:buChar char="•"/>
          </a:pPr>
          <a:r>
            <a:rPr lang="en-GB" sz="1300" b="1" i="0">
              <a:solidFill>
                <a:sysClr val="windowText" lastClr="000000"/>
              </a:solidFill>
              <a:effectLst/>
              <a:latin typeface="Avenir Next LT Pro" panose="020B0504020202020204" pitchFamily="34" charset="0"/>
              <a:ea typeface="+mn-ea"/>
              <a:cs typeface="+mn-cs"/>
            </a:rPr>
            <a:t>AQ Mx</a:t>
          </a:r>
          <a:r>
            <a:rPr lang="en-GB" sz="1300" b="1" i="0" baseline="0">
              <a:solidFill>
                <a:sysClr val="windowText" lastClr="000000"/>
              </a:solidFill>
              <a:effectLst/>
              <a:latin typeface="Avenir Next LT Pro" panose="020B0504020202020204" pitchFamily="34" charset="0"/>
              <a:ea typeface="+mn-ea"/>
              <a:cs typeface="+mn-cs"/>
            </a:rPr>
            <a:t> NB</a:t>
          </a:r>
          <a:r>
            <a:rPr lang="en-GB" sz="1300" b="1" i="0">
              <a:solidFill>
                <a:sysClr val="windowText" lastClr="000000"/>
              </a:solidFill>
              <a:effectLst/>
              <a:latin typeface="Avenir Next LT Pro" panose="020B0504020202020204" pitchFamily="34" charset="0"/>
              <a:ea typeface="+mn-ea"/>
              <a:cs typeface="+mn-cs"/>
            </a:rPr>
            <a:t> saw significant sales growth in 2021, with the AQ Mx NB product leading the way with a 5623.5% sales growth.</a:t>
          </a:r>
        </a:p>
        <a:p>
          <a:pPr marL="171450" indent="-171450">
            <a:buFont typeface="Arial" panose="020B0604020202020204" pitchFamily="34" charset="0"/>
            <a:buChar char="•"/>
          </a:pPr>
          <a:endParaRPr lang="en-GB" sz="1300" b="1"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300" b="1" i="0">
              <a:solidFill>
                <a:sysClr val="windowText" lastClr="000000"/>
              </a:solidFill>
              <a:effectLst/>
              <a:latin typeface="Avenir Next LT Pro" panose="020B0504020202020204" pitchFamily="34" charset="0"/>
              <a:ea typeface="+mn-ea"/>
              <a:cs typeface="+mn-cs"/>
            </a:rPr>
            <a:t>The AQ Electron 4 3600 Desktop Processor also had strong sales, with a 541.3% sales growth</a:t>
          </a:r>
          <a:r>
            <a:rPr lang="en-GB" sz="1300" b="1" i="0" baseline="0">
              <a:solidFill>
                <a:sysClr val="windowText" lastClr="000000"/>
              </a:solidFill>
              <a:effectLst/>
              <a:latin typeface="Avenir Next LT Pro" panose="020B0504020202020204" pitchFamily="34" charset="0"/>
              <a:ea typeface="+mn-ea"/>
              <a:cs typeface="+mn-cs"/>
            </a:rPr>
            <a:t> and has a sales ratio of 3.2 %</a:t>
          </a:r>
          <a:r>
            <a:rPr lang="en-GB" sz="1300" b="1" i="0">
              <a:solidFill>
                <a:sysClr val="windowText" lastClr="000000"/>
              </a:solidFill>
              <a:effectLst/>
              <a:latin typeface="Avenir Next LT Pro" panose="020B0504020202020204" pitchFamily="34" charset="0"/>
              <a:ea typeface="+mn-ea"/>
              <a:cs typeface="+mn-cs"/>
            </a:rPr>
            <a:t>.</a:t>
          </a:r>
        </a:p>
        <a:p>
          <a:pPr marL="171450" indent="-171450">
            <a:buFont typeface="Arial" panose="020B0604020202020204" pitchFamily="34" charset="0"/>
            <a:buChar char="•"/>
          </a:pPr>
          <a:endParaRPr lang="en-GB" sz="1300" b="1"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300" b="1" i="0">
              <a:solidFill>
                <a:sysClr val="windowText" lastClr="000000"/>
              </a:solidFill>
              <a:effectLst/>
              <a:latin typeface="Avenir Next LT Pro" panose="020B0504020202020204" pitchFamily="34" charset="0"/>
              <a:ea typeface="+mn-ea"/>
              <a:cs typeface="+mn-cs"/>
            </a:rPr>
            <a:t>The company should focus on marketing the AQ Mx NB product to capitalize on its growth potential.</a:t>
          </a:r>
        </a:p>
        <a:p>
          <a:pPr marL="171450" indent="-171450">
            <a:buFont typeface="Arial" panose="020B0604020202020204" pitchFamily="34" charset="0"/>
            <a:buChar char="•"/>
          </a:pPr>
          <a:endParaRPr lang="en-GB" sz="1300" b="1"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300" b="1" i="0">
              <a:solidFill>
                <a:sysClr val="windowText" lastClr="000000"/>
              </a:solidFill>
              <a:effectLst/>
              <a:latin typeface="Avenir Next LT Pro" panose="020B0504020202020204" pitchFamily="34" charset="0"/>
              <a:ea typeface="+mn-ea"/>
              <a:cs typeface="+mn-cs"/>
            </a:rPr>
            <a:t>The company should also optimize strategies for the AQ Electron 4 3600 Desktop Processor to ensure a steady revenue stream.</a:t>
          </a:r>
        </a:p>
        <a:p>
          <a:pPr marL="171450" indent="-171450">
            <a:buFont typeface="Arial" panose="020B0604020202020204" pitchFamily="34" charset="0"/>
            <a:buChar char="•"/>
          </a:pPr>
          <a:endParaRPr lang="en-GB" sz="1300" b="1"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300" b="1" i="0">
              <a:solidFill>
                <a:sysClr val="windowText" lastClr="000000"/>
              </a:solidFill>
              <a:effectLst/>
              <a:latin typeface="Avenir Next LT Pro" panose="020B0504020202020204" pitchFamily="34" charset="0"/>
              <a:ea typeface="+mn-ea"/>
              <a:cs typeface="+mn-cs"/>
            </a:rPr>
            <a:t>The choice of strategy should align with the specific objectives of the business.</a:t>
          </a:r>
        </a:p>
        <a:p>
          <a:pPr algn="l"/>
          <a:endParaRPr lang="en-GB" sz="1100"/>
        </a:p>
      </xdr:txBody>
    </xdr:sp>
    <xdr:clientData/>
  </xdr:twoCellAnchor>
  <xdr:twoCellAnchor>
    <xdr:from>
      <xdr:col>1</xdr:col>
      <xdr:colOff>304798</xdr:colOff>
      <xdr:row>36</xdr:row>
      <xdr:rowOff>151040</xdr:rowOff>
    </xdr:from>
    <xdr:to>
      <xdr:col>7</xdr:col>
      <xdr:colOff>666750</xdr:colOff>
      <xdr:row>44</xdr:row>
      <xdr:rowOff>122464</xdr:rowOff>
    </xdr:to>
    <xdr:sp macro="" textlink="">
      <xdr:nvSpPr>
        <xdr:cNvPr id="3" name="Rectangle: Rounded Corners 2">
          <a:extLst>
            <a:ext uri="{FF2B5EF4-FFF2-40B4-BE49-F238E27FC236}">
              <a16:creationId xmlns:a16="http://schemas.microsoft.com/office/drawing/2014/main" id="{35B0E0A0-1463-434B-B802-258B2E66E4FB}"/>
            </a:ext>
          </a:extLst>
        </xdr:cNvPr>
        <xdr:cNvSpPr/>
      </xdr:nvSpPr>
      <xdr:spPr>
        <a:xfrm>
          <a:off x="930727" y="8873219"/>
          <a:ext cx="8104416" cy="1631495"/>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171450" lvl="0" indent="-171450">
            <a:buFont typeface="Arial" panose="020B0604020202020204" pitchFamily="34" charset="0"/>
            <a:buChar char="•"/>
          </a:pPr>
          <a:endParaRPr lang="en-GB" sz="1400" b="1">
            <a:solidFill>
              <a:sysClr val="windowText" lastClr="000000"/>
            </a:solidFill>
            <a:effectLst/>
            <a:latin typeface="Avenir Next LT Pro" panose="020B0504020202020204" pitchFamily="34" charset="0"/>
            <a:ea typeface="+mn-ea"/>
            <a:cs typeface="+mn-cs"/>
          </a:endParaRPr>
        </a:p>
        <a:p>
          <a:pPr marL="171450" lvl="0" indent="-171450">
            <a:buFont typeface="Arial" panose="020B0604020202020204" pitchFamily="34" charset="0"/>
            <a:buChar char="•"/>
          </a:pPr>
          <a:r>
            <a:rPr lang="en-GB" sz="1400" b="1">
              <a:solidFill>
                <a:sysClr val="windowText" lastClr="000000"/>
              </a:solidFill>
              <a:effectLst/>
              <a:latin typeface="Avenir Next LT Pro" panose="020B0504020202020204" pitchFamily="34" charset="0"/>
              <a:ea typeface="+mn-ea"/>
              <a:cs typeface="+mn-cs"/>
            </a:rPr>
            <a:t>Launch a marketing campaign targeted at the audience most interested in this product.</a:t>
          </a:r>
        </a:p>
        <a:p>
          <a:pPr marL="171450" lvl="0" indent="-171450">
            <a:buFont typeface="Arial" panose="020B0604020202020204" pitchFamily="34" charset="0"/>
            <a:buChar char="•"/>
          </a:pPr>
          <a:r>
            <a:rPr lang="en-GB" sz="1400" b="1">
              <a:solidFill>
                <a:sysClr val="windowText" lastClr="000000"/>
              </a:solidFill>
              <a:effectLst/>
              <a:latin typeface="Avenir Next LT Pro" panose="020B0504020202020204" pitchFamily="34" charset="0"/>
              <a:ea typeface="+mn-ea"/>
              <a:cs typeface="+mn-cs"/>
            </a:rPr>
            <a:t>Explore potential partnerships with other businesses that could help promote the product.</a:t>
          </a:r>
        </a:p>
        <a:p>
          <a:pPr marL="171450" lvl="0" indent="-171450">
            <a:buFont typeface="Arial" panose="020B0604020202020204" pitchFamily="34" charset="0"/>
            <a:buChar char="•"/>
          </a:pPr>
          <a:r>
            <a:rPr lang="en-GB" sz="1400" b="1">
              <a:solidFill>
                <a:sysClr val="windowText" lastClr="000000"/>
              </a:solidFill>
              <a:effectLst/>
              <a:latin typeface="Avenir Next LT Pro" panose="020B0504020202020204" pitchFamily="34" charset="0"/>
              <a:ea typeface="+mn-ea"/>
              <a:cs typeface="+mn-cs"/>
            </a:rPr>
            <a:t>Bundle the product with compatible accessories.</a:t>
          </a:r>
        </a:p>
        <a:p>
          <a:pPr algn="l"/>
          <a:endParaRPr lang="en-GB" sz="1200" b="1">
            <a:solidFill>
              <a:sysClr val="windowText" lastClr="000000"/>
            </a:solidFill>
            <a:latin typeface="Avenir Next LT Pro" panose="020B0504020202020204" pitchFamily="34" charset="0"/>
            <a:ea typeface="+mn-ea"/>
            <a:cs typeface="+mn-cs"/>
          </a:endParaRPr>
        </a:p>
      </xdr:txBody>
    </xdr:sp>
    <xdr:clientData/>
  </xdr:twoCellAnchor>
  <xdr:twoCellAnchor>
    <xdr:from>
      <xdr:col>1</xdr:col>
      <xdr:colOff>304798</xdr:colOff>
      <xdr:row>46</xdr:row>
      <xdr:rowOff>158751</xdr:rowOff>
    </xdr:from>
    <xdr:to>
      <xdr:col>7</xdr:col>
      <xdr:colOff>762000</xdr:colOff>
      <xdr:row>52</xdr:row>
      <xdr:rowOff>101601</xdr:rowOff>
    </xdr:to>
    <xdr:sp macro="" textlink="">
      <xdr:nvSpPr>
        <xdr:cNvPr id="4" name="Rectangle: Rounded Corners 3">
          <a:extLst>
            <a:ext uri="{FF2B5EF4-FFF2-40B4-BE49-F238E27FC236}">
              <a16:creationId xmlns:a16="http://schemas.microsoft.com/office/drawing/2014/main" id="{5D91F9D3-C2B0-48F2-AA69-5AF523B82477}"/>
            </a:ext>
          </a:extLst>
        </xdr:cNvPr>
        <xdr:cNvSpPr/>
      </xdr:nvSpPr>
      <xdr:spPr>
        <a:xfrm>
          <a:off x="930727" y="11003644"/>
          <a:ext cx="8199666" cy="1208314"/>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171450" lvl="0" indent="-171450">
            <a:buFont typeface="Arial" panose="020B0604020202020204" pitchFamily="34" charset="0"/>
            <a:buChar char="•"/>
          </a:pPr>
          <a:endParaRPr lang="en-GB" sz="1400" b="1">
            <a:solidFill>
              <a:sysClr val="windowText" lastClr="000000"/>
            </a:solidFill>
            <a:effectLst/>
            <a:latin typeface="Avenir Next LT Pro" panose="020B0504020202020204" pitchFamily="34" charset="0"/>
            <a:ea typeface="+mn-ea"/>
            <a:cs typeface="+mn-cs"/>
          </a:endParaRPr>
        </a:p>
        <a:p>
          <a:pPr marL="171450" lvl="0" indent="-171450">
            <a:buFont typeface="Arial" panose="020B0604020202020204" pitchFamily="34" charset="0"/>
            <a:buChar char="•"/>
          </a:pPr>
          <a:r>
            <a:rPr lang="en-GB" sz="1400" b="1">
              <a:solidFill>
                <a:sysClr val="windowText" lastClr="000000"/>
              </a:solidFill>
              <a:effectLst/>
              <a:latin typeface="Avenir Next LT Pro" panose="020B0504020202020204" pitchFamily="34" charset="0"/>
              <a:ea typeface="+mn-ea"/>
              <a:cs typeface="+mn-cs"/>
            </a:rPr>
            <a:t>Bundle the product with compatible accessories.</a:t>
          </a:r>
        </a:p>
        <a:p>
          <a:pPr marL="171450" lvl="0" indent="-171450">
            <a:buFont typeface="Arial" panose="020B0604020202020204" pitchFamily="34" charset="0"/>
            <a:buChar char="•"/>
          </a:pPr>
          <a:r>
            <a:rPr lang="en-GB" sz="1400" b="1">
              <a:solidFill>
                <a:sysClr val="windowText" lastClr="000000"/>
              </a:solidFill>
              <a:effectLst/>
              <a:latin typeface="Avenir Next LT Pro" panose="020B0504020202020204" pitchFamily="34" charset="0"/>
              <a:ea typeface="+mn-ea"/>
              <a:cs typeface="+mn-cs"/>
            </a:rPr>
            <a:t>Launch a targeted marketing campaign.</a:t>
          </a:r>
        </a:p>
        <a:p>
          <a:pPr marL="171450" lvl="0" indent="-171450">
            <a:buFont typeface="Arial" panose="020B0604020202020204" pitchFamily="34" charset="0"/>
            <a:buChar char="•"/>
          </a:pPr>
          <a:r>
            <a:rPr lang="en-GB" sz="1400" b="1">
              <a:solidFill>
                <a:sysClr val="windowText" lastClr="000000"/>
              </a:solidFill>
              <a:effectLst/>
              <a:latin typeface="Avenir Next LT Pro" panose="020B0504020202020204" pitchFamily="34" charset="0"/>
              <a:ea typeface="+mn-ea"/>
              <a:cs typeface="+mn-cs"/>
            </a:rPr>
            <a:t>Offer discounts and promotions.</a:t>
          </a:r>
        </a:p>
        <a:p>
          <a:pPr algn="l"/>
          <a:endParaRPr lang="en-GB" sz="1100" b="1">
            <a:solidFill>
              <a:sysClr val="windowText" lastClr="000000"/>
            </a:solidFill>
            <a:latin typeface="Avenir Next LT Pro" panose="020B0504020202020204" pitchFamily="34" charset="0"/>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8</xdr:col>
      <xdr:colOff>76994</xdr:colOff>
      <xdr:row>2</xdr:row>
      <xdr:rowOff>77389</xdr:rowOff>
    </xdr:from>
    <xdr:to>
      <xdr:col>12</xdr:col>
      <xdr:colOff>544969</xdr:colOff>
      <xdr:row>13</xdr:row>
      <xdr:rowOff>39687</xdr:rowOff>
    </xdr:to>
    <xdr:sp macro="" textlink="">
      <xdr:nvSpPr>
        <xdr:cNvPr id="2" name="Rectangle: Rounded Corners 1">
          <a:extLst>
            <a:ext uri="{FF2B5EF4-FFF2-40B4-BE49-F238E27FC236}">
              <a16:creationId xmlns:a16="http://schemas.microsoft.com/office/drawing/2014/main" id="{5329888A-0E20-42A4-9F45-BAF14C64A80F}"/>
            </a:ext>
          </a:extLst>
        </xdr:cNvPr>
        <xdr:cNvSpPr/>
      </xdr:nvSpPr>
      <xdr:spPr>
        <a:xfrm>
          <a:off x="7371557" y="77389"/>
          <a:ext cx="4071600" cy="1970486"/>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GB" sz="1100" b="1">
              <a:solidFill>
                <a:sysClr val="windowText" lastClr="000000"/>
              </a:solidFill>
              <a:latin typeface="Avenir Next LT Pro" panose="020B0504020202020204" pitchFamily="34" charset="0"/>
            </a:rPr>
            <a:t>Summary</a:t>
          </a:r>
        </a:p>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The company's sales grew significantly in 2021, with all divisions experiencing growth.</a:t>
          </a:r>
        </a:p>
        <a:p>
          <a:pPr marL="171450" indent="-171450">
            <a:buFont typeface="Arial" panose="020B0604020202020204" pitchFamily="34" charset="0"/>
            <a:buChar char="•"/>
          </a:pPr>
          <a:endParaRPr lang="en-GB"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The "P &amp; A" division was the star performer, with the "PC" division coming in a close second.</a:t>
          </a:r>
        </a:p>
        <a:p>
          <a:pPr marL="171450" indent="-171450">
            <a:buFont typeface="Arial" panose="020B0604020202020204" pitchFamily="34" charset="0"/>
            <a:buChar char="•"/>
          </a:pPr>
          <a:endParaRPr lang="en-GB"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The "N &amp; S" division had the lowest growth rate, but it still made a significant contribution to the overall revenue.</a:t>
          </a:r>
        </a:p>
        <a:p>
          <a:pPr algn="l"/>
          <a:endParaRPr lang="en-GB" sz="1100"/>
        </a:p>
      </xdr:txBody>
    </xdr:sp>
    <xdr:clientData/>
  </xdr:twoCellAnchor>
  <xdr:twoCellAnchor>
    <xdr:from>
      <xdr:col>8</xdr:col>
      <xdr:colOff>76994</xdr:colOff>
      <xdr:row>17</xdr:row>
      <xdr:rowOff>88105</xdr:rowOff>
    </xdr:from>
    <xdr:to>
      <xdr:col>12</xdr:col>
      <xdr:colOff>544969</xdr:colOff>
      <xdr:row>27</xdr:row>
      <xdr:rowOff>15876</xdr:rowOff>
    </xdr:to>
    <xdr:sp macro="" textlink="">
      <xdr:nvSpPr>
        <xdr:cNvPr id="3" name="Rectangle: Rounded Corners 2">
          <a:extLst>
            <a:ext uri="{FF2B5EF4-FFF2-40B4-BE49-F238E27FC236}">
              <a16:creationId xmlns:a16="http://schemas.microsoft.com/office/drawing/2014/main" id="{7DA7667B-5F65-0D98-B0EA-54E528D3A3F3}"/>
            </a:ext>
          </a:extLst>
        </xdr:cNvPr>
        <xdr:cNvSpPr/>
      </xdr:nvSpPr>
      <xdr:spPr>
        <a:xfrm>
          <a:off x="7371557" y="2826543"/>
          <a:ext cx="4071600" cy="1753396"/>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171450" indent="-171450">
            <a:buFont typeface="Arial" panose="020B0604020202020204" pitchFamily="34" charset="0"/>
            <a:buChar char="•"/>
          </a:pPr>
          <a:endParaRPr lang="en-GB" sz="1100" b="1"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AQ Wi Power DX3 had a successful debut in 2021, achieving sales of 17.2 million and selling 0.82 million units. making it the best selling product in N</a:t>
          </a:r>
          <a:r>
            <a:rPr lang="en-GB" sz="1100" b="0" i="0" baseline="0">
              <a:solidFill>
                <a:sysClr val="windowText" lastClr="000000"/>
              </a:solidFill>
              <a:effectLst/>
              <a:latin typeface="+mn-lt"/>
              <a:ea typeface="+mn-ea"/>
              <a:cs typeface="+mn-cs"/>
            </a:rPr>
            <a:t> &amp; S Division</a:t>
          </a:r>
        </a:p>
        <a:p>
          <a:pPr marL="171450" indent="-171450">
            <a:buFont typeface="Arial" panose="020B0604020202020204" pitchFamily="34" charset="0"/>
            <a:buChar char="•"/>
          </a:pPr>
          <a:endParaRPr lang="en-GB"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AQ Wi Power DX2 and AQ Wi Power DX1 also experienced sales growth. The DX2 recorded a sales increase of 1.4%, while the DX1 exhibited sales growth of 4.4%</a:t>
          </a:r>
        </a:p>
        <a:p>
          <a:pPr algn="l"/>
          <a:endParaRPr lang="en-GB" sz="1100"/>
        </a:p>
      </xdr:txBody>
    </xdr:sp>
    <xdr:clientData/>
  </xdr:twoCellAnchor>
  <xdr:twoCellAnchor>
    <xdr:from>
      <xdr:col>8</xdr:col>
      <xdr:colOff>76994</xdr:colOff>
      <xdr:row>30</xdr:row>
      <xdr:rowOff>120650</xdr:rowOff>
    </xdr:from>
    <xdr:to>
      <xdr:col>12</xdr:col>
      <xdr:colOff>544969</xdr:colOff>
      <xdr:row>41</xdr:row>
      <xdr:rowOff>47625</xdr:rowOff>
    </xdr:to>
    <xdr:sp macro="" textlink="">
      <xdr:nvSpPr>
        <xdr:cNvPr id="4" name="Rectangle: Rounded Corners 3">
          <a:extLst>
            <a:ext uri="{FF2B5EF4-FFF2-40B4-BE49-F238E27FC236}">
              <a16:creationId xmlns:a16="http://schemas.microsoft.com/office/drawing/2014/main" id="{5420701D-28DB-426E-8321-D176B75AC1C2}"/>
            </a:ext>
          </a:extLst>
        </xdr:cNvPr>
        <xdr:cNvSpPr/>
      </xdr:nvSpPr>
      <xdr:spPr>
        <a:xfrm>
          <a:off x="7371557" y="5232400"/>
          <a:ext cx="4071600" cy="1935163"/>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 The AQ Qwerty and AQ Trigger products had a successful debut in 2021, with sales of 22 million and 20.7 million units respectively. This made them the best-selling and second-best-selling products in the P&amp;A division.</a:t>
          </a:r>
        </a:p>
        <a:p>
          <a:pPr marL="171450" indent="-171450">
            <a:buFont typeface="Arial" panose="020B0604020202020204" pitchFamily="34" charset="0"/>
            <a:buChar char="•"/>
          </a:pPr>
          <a:endParaRPr lang="en-GB"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The AQ Electron 4 3600 Desktop Processor, which is the third best-selling product, has seen remarkable growth, selling 0.23 million units and generating revenue of 19.74 million, representing an increase of over fivefold.</a:t>
          </a:r>
        </a:p>
      </xdr:txBody>
    </xdr:sp>
    <xdr:clientData/>
  </xdr:twoCellAnchor>
  <xdr:twoCellAnchor>
    <xdr:from>
      <xdr:col>8</xdr:col>
      <xdr:colOff>76994</xdr:colOff>
      <xdr:row>44</xdr:row>
      <xdr:rowOff>17460</xdr:rowOff>
    </xdr:from>
    <xdr:to>
      <xdr:col>12</xdr:col>
      <xdr:colOff>541794</xdr:colOff>
      <xdr:row>55</xdr:row>
      <xdr:rowOff>182561</xdr:rowOff>
    </xdr:to>
    <xdr:sp macro="" textlink="">
      <xdr:nvSpPr>
        <xdr:cNvPr id="5" name="Rectangle: Rounded Corners 4">
          <a:extLst>
            <a:ext uri="{FF2B5EF4-FFF2-40B4-BE49-F238E27FC236}">
              <a16:creationId xmlns:a16="http://schemas.microsoft.com/office/drawing/2014/main" id="{C362EBA0-F143-0014-C98B-C33442890902}"/>
            </a:ext>
          </a:extLst>
        </xdr:cNvPr>
        <xdr:cNvSpPr/>
      </xdr:nvSpPr>
      <xdr:spPr>
        <a:xfrm>
          <a:off x="7371557" y="7685085"/>
          <a:ext cx="4068425" cy="2173289"/>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r>
            <a:rPr lang="en-GB" sz="1100" b="0" i="0">
              <a:solidFill>
                <a:sysClr val="windowText" lastClr="000000"/>
              </a:solidFill>
              <a:effectLst/>
              <a:latin typeface="+mn-lt"/>
              <a:ea typeface="+mn-ea"/>
              <a:cs typeface="+mn-cs"/>
            </a:rPr>
            <a:t> • In 2021, AQ Gen Y made a successful entry into the market, becoming the best-selling product in the PC division with sales of 19.5 million and 0.11 million units.</a:t>
          </a:r>
        </a:p>
        <a:p>
          <a:pPr marL="0" indent="0"/>
          <a:endParaRPr lang="en-GB" sz="1100" b="0" i="0">
            <a:solidFill>
              <a:sysClr val="windowText" lastClr="000000"/>
            </a:solidFill>
            <a:effectLst/>
            <a:latin typeface="+mn-lt"/>
            <a:ea typeface="+mn-ea"/>
            <a:cs typeface="+mn-cs"/>
          </a:endParaRPr>
        </a:p>
        <a:p>
          <a:pPr marL="0" indent="0"/>
          <a:r>
            <a:rPr lang="en-GB" sz="1100" b="0" i="0">
              <a:solidFill>
                <a:sysClr val="windowText" lastClr="000000"/>
              </a:solidFill>
              <a:effectLst/>
              <a:latin typeface="+mn-lt"/>
              <a:ea typeface="+mn-ea"/>
              <a:cs typeface="+mn-cs"/>
            </a:rPr>
            <a:t>• AQ Gen X secured the second position in terms of sales, achieving 17.8 million in revenue, which marked a remarkable 378% increase compared to 2020.</a:t>
          </a:r>
        </a:p>
        <a:p>
          <a:pPr marL="0" indent="0"/>
          <a:endParaRPr lang="en-GB" sz="1100" b="0" i="0">
            <a:solidFill>
              <a:sysClr val="windowText" lastClr="000000"/>
            </a:solidFill>
            <a:effectLst/>
            <a:latin typeface="+mn-lt"/>
            <a:ea typeface="+mn-ea"/>
            <a:cs typeface="+mn-cs"/>
          </a:endParaRPr>
        </a:p>
        <a:p>
          <a:pPr marL="0" indent="0"/>
          <a:r>
            <a:rPr lang="en-GB" sz="1100" b="0" i="0">
              <a:solidFill>
                <a:sysClr val="windowText" lastClr="000000"/>
              </a:solidFill>
              <a:effectLst/>
              <a:latin typeface="+mn-lt"/>
              <a:ea typeface="+mn-ea"/>
              <a:cs typeface="+mn-cs"/>
            </a:rPr>
            <a:t>• AQ Gen Z claimed the third spot in sales, reaching 15.9 million, reflecting a substantial 99% growth compared to the previous year.</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6</xdr:col>
      <xdr:colOff>449660</xdr:colOff>
      <xdr:row>3</xdr:row>
      <xdr:rowOff>142875</xdr:rowOff>
    </xdr:from>
    <xdr:to>
      <xdr:col>12</xdr:col>
      <xdr:colOff>488157</xdr:colOff>
      <xdr:row>15</xdr:row>
      <xdr:rowOff>125413</xdr:rowOff>
    </xdr:to>
    <xdr:sp macro="" textlink="">
      <xdr:nvSpPr>
        <xdr:cNvPr id="3" name="Rectangle: Rounded Corners 2">
          <a:extLst>
            <a:ext uri="{FF2B5EF4-FFF2-40B4-BE49-F238E27FC236}">
              <a16:creationId xmlns:a16="http://schemas.microsoft.com/office/drawing/2014/main" id="{92A84C56-19D0-493B-B1DA-92B70D38EEAC}"/>
            </a:ext>
          </a:extLst>
        </xdr:cNvPr>
        <xdr:cNvSpPr/>
      </xdr:nvSpPr>
      <xdr:spPr>
        <a:xfrm>
          <a:off x="5170488" y="142875"/>
          <a:ext cx="4795044" cy="2709069"/>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GB" sz="1000" b="1" i="0">
              <a:solidFill>
                <a:sysClr val="windowText" lastClr="000000"/>
              </a:solidFill>
              <a:effectLst/>
              <a:latin typeface="+mn-lt"/>
              <a:ea typeface="+mn-ea"/>
              <a:cs typeface="+mn-cs"/>
            </a:rPr>
            <a:t>The 5 most popular products have seen an average growth of 60%.</a:t>
          </a:r>
        </a:p>
        <a:p>
          <a:endParaRPr lang="en-GB" sz="10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000" b="0" i="0">
              <a:solidFill>
                <a:sysClr val="windowText" lastClr="000000"/>
              </a:solidFill>
              <a:effectLst/>
              <a:latin typeface="+mn-lt"/>
              <a:ea typeface="+mn-ea"/>
              <a:cs typeface="+mn-cs"/>
            </a:rPr>
            <a:t>Continue to promote these products. The fact that they are popular means that there is a demand for them. By continuing to promote them, you can further increase their sales.</a:t>
          </a:r>
        </a:p>
        <a:p>
          <a:pPr marL="171450" indent="-171450">
            <a:buFont typeface="Arial" panose="020B0604020202020204" pitchFamily="34" charset="0"/>
            <a:buChar char="•"/>
          </a:pPr>
          <a:endParaRPr lang="en-GB" sz="10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000" b="0" i="0">
              <a:solidFill>
                <a:sysClr val="windowText" lastClr="000000"/>
              </a:solidFill>
              <a:effectLst/>
              <a:latin typeface="+mn-lt"/>
              <a:ea typeface="+mn-ea"/>
              <a:cs typeface="+mn-cs"/>
            </a:rPr>
            <a:t>Expand into new markets. If the 5 most popular products are only popular in a certain market, such as the United States, then you can expand into new markets. This will allow you to reach a wider audience and increase your sales.</a:t>
          </a:r>
        </a:p>
        <a:p>
          <a:pPr marL="171450" indent="-171450">
            <a:buFont typeface="Arial" panose="020B0604020202020204" pitchFamily="34" charset="0"/>
            <a:buChar char="•"/>
          </a:pPr>
          <a:endParaRPr lang="en-GB" sz="10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000" b="0" i="0">
              <a:solidFill>
                <a:sysClr val="windowText" lastClr="000000"/>
              </a:solidFill>
              <a:effectLst/>
              <a:latin typeface="+mn-lt"/>
              <a:ea typeface="+mn-ea"/>
              <a:cs typeface="+mn-cs"/>
            </a:rPr>
            <a:t>Partner with influencers. Partnering with influencers can help you promote your products to a wider audience. Influencers have a large following of people who trust their recommendations. By partnering with influencers, you can get your products in front of more people who are likely to buy them.</a:t>
          </a:r>
        </a:p>
        <a:p>
          <a:endParaRPr lang="en-GB" sz="1100" b="0" i="0">
            <a:solidFill>
              <a:schemeClr val="lt1"/>
            </a:solidFill>
            <a:effectLst/>
            <a:latin typeface="+mn-lt"/>
            <a:ea typeface="+mn-ea"/>
            <a:cs typeface="+mn-cs"/>
          </a:endParaRPr>
        </a:p>
      </xdr:txBody>
    </xdr:sp>
    <xdr:clientData/>
  </xdr:twoCellAnchor>
  <xdr:twoCellAnchor>
    <xdr:from>
      <xdr:col>6</xdr:col>
      <xdr:colOff>464344</xdr:colOff>
      <xdr:row>20</xdr:row>
      <xdr:rowOff>104774</xdr:rowOff>
    </xdr:from>
    <xdr:to>
      <xdr:col>12</xdr:col>
      <xdr:colOff>502841</xdr:colOff>
      <xdr:row>34</xdr:row>
      <xdr:rowOff>123031</xdr:rowOff>
    </xdr:to>
    <xdr:sp macro="" textlink="">
      <xdr:nvSpPr>
        <xdr:cNvPr id="4" name="Rectangle: Rounded Corners 3">
          <a:extLst>
            <a:ext uri="{FF2B5EF4-FFF2-40B4-BE49-F238E27FC236}">
              <a16:creationId xmlns:a16="http://schemas.microsoft.com/office/drawing/2014/main" id="{15DDA740-AFA5-9FF4-51AD-1A4657180956}"/>
            </a:ext>
          </a:extLst>
        </xdr:cNvPr>
        <xdr:cNvSpPr/>
      </xdr:nvSpPr>
      <xdr:spPr>
        <a:xfrm>
          <a:off x="5185172" y="3367087"/>
          <a:ext cx="4795044" cy="2709069"/>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GB" sz="1000" b="0" i="0">
              <a:solidFill>
                <a:sysClr val="windowText" lastClr="000000"/>
              </a:solidFill>
              <a:effectLst/>
              <a:latin typeface="+mn-lt"/>
              <a:ea typeface="+mn-ea"/>
              <a:cs typeface="+mn-cs"/>
            </a:rPr>
            <a:t>The five products with the lowest popularity in terms of quantity sold are AQ GEN Z, AQ HOME Allin1 Gen 2, AQ Gamer 1, AQ Home Allin1, and AQ Smash 2.</a:t>
          </a:r>
        </a:p>
        <a:p>
          <a:endParaRPr lang="en-GB" sz="10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000" b="0" i="0">
              <a:solidFill>
                <a:sysClr val="windowText" lastClr="000000"/>
              </a:solidFill>
              <a:effectLst/>
              <a:latin typeface="+mn-lt"/>
              <a:ea typeface="+mn-ea"/>
              <a:cs typeface="+mn-cs"/>
            </a:rPr>
            <a:t>It's important to note that AQ GEN Z and AQ HOME Allin1 Gen 2 are new products, and their sales need to be evaluated against their predicted outcomes to assess their success.</a:t>
          </a:r>
        </a:p>
        <a:p>
          <a:pPr marL="171450" indent="-171450">
            <a:buFont typeface="Arial" panose="020B0604020202020204" pitchFamily="34" charset="0"/>
            <a:buChar char="•"/>
          </a:pPr>
          <a:endParaRPr lang="en-GB" sz="10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000" b="0" i="0">
              <a:solidFill>
                <a:sysClr val="windowText" lastClr="000000"/>
              </a:solidFill>
              <a:effectLst/>
              <a:latin typeface="+mn-lt"/>
              <a:ea typeface="+mn-ea"/>
              <a:cs typeface="+mn-cs"/>
            </a:rPr>
            <a:t>Among the remaining three products, AQ Gamer 1 and AQ Home Allin1 have both experienced substantial sales growth, with AQ Gamer 1 seeing over 200% growth and AQ Home Allin1 achieving a remarkable growth rate of over 600%.</a:t>
          </a:r>
        </a:p>
        <a:p>
          <a:pPr marL="171450" indent="-171450">
            <a:buFont typeface="Arial" panose="020B0604020202020204" pitchFamily="34" charset="0"/>
            <a:buChar char="•"/>
          </a:pPr>
          <a:endParaRPr lang="en-GB" sz="10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000" b="0" i="0">
              <a:solidFill>
                <a:sysClr val="windowText" lastClr="000000"/>
              </a:solidFill>
              <a:effectLst/>
              <a:latin typeface="+mn-lt"/>
              <a:ea typeface="+mn-ea"/>
              <a:cs typeface="+mn-cs"/>
            </a:rPr>
            <a:t>Notably, AQ Smash 2 has shown an exceptional growth rate of 2200%, indicating a significant increase in its sales.</a:t>
          </a:r>
        </a:p>
        <a:p>
          <a:endParaRPr lang="en-GB" sz="1100" b="0" i="0">
            <a:solidFill>
              <a:schemeClr val="lt1"/>
            </a:solidFill>
            <a:effectLst/>
            <a:latin typeface="+mn-lt"/>
            <a:ea typeface="+mn-ea"/>
            <a:cs typeface="+mn-cs"/>
          </a:endParaRP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4</xdr:col>
      <xdr:colOff>705247</xdr:colOff>
      <xdr:row>5</xdr:row>
      <xdr:rowOff>140096</xdr:rowOff>
    </xdr:from>
    <xdr:to>
      <xdr:col>13</xdr:col>
      <xdr:colOff>336549</xdr:colOff>
      <xdr:row>27</xdr:row>
      <xdr:rowOff>98424</xdr:rowOff>
    </xdr:to>
    <xdr:sp macro="" textlink="">
      <xdr:nvSpPr>
        <xdr:cNvPr id="2" name="Rectangle: Rounded Corners 1">
          <a:extLst>
            <a:ext uri="{FF2B5EF4-FFF2-40B4-BE49-F238E27FC236}">
              <a16:creationId xmlns:a16="http://schemas.microsoft.com/office/drawing/2014/main" id="{9579ADFB-CAFF-4E3F-AA84-2787B574BFBB}"/>
            </a:ext>
          </a:extLst>
        </xdr:cNvPr>
        <xdr:cNvSpPr/>
      </xdr:nvSpPr>
      <xdr:spPr>
        <a:xfrm>
          <a:off x="4812903" y="1033065"/>
          <a:ext cx="5560615" cy="4077890"/>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Despite not having the highest quantities sold, both AQ Qwerty and AQ Trigger generated the highest revenue, indicating that these products are priced at a premium level compared to others.</a:t>
          </a:r>
        </a:p>
        <a:p>
          <a:pPr marL="171450" indent="-171450">
            <a:buFont typeface="Arial" panose="020B0604020202020204" pitchFamily="34" charset="0"/>
            <a:buChar char="•"/>
          </a:pPr>
          <a:endParaRPr lang="en-GB"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AQ Electron 3 3600 Desktop Processor achieved notable sales quantities despite having a moderate price per item. This suggests a strong market demand for this product at its price point.</a:t>
          </a:r>
        </a:p>
        <a:p>
          <a:pPr marL="171450" indent="-171450">
            <a:buFont typeface="Arial" panose="020B0604020202020204" pitchFamily="34" charset="0"/>
            <a:buChar char="•"/>
          </a:pPr>
          <a:endParaRPr lang="en-GB"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Products such as AQ Qwerty Ms, AQ Maxima Ms, and AQ Lumina Ms have relatively low prices per item but high sales quantities. This indicates their appeal as mass-market products, catering to a broader consumer base.</a:t>
          </a:r>
        </a:p>
        <a:p>
          <a:pPr marL="171450" indent="-171450">
            <a:buFont typeface="Arial" panose="020B0604020202020204" pitchFamily="34" charset="0"/>
            <a:buChar char="•"/>
          </a:pPr>
          <a:endParaRPr lang="en-GB"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Premium products like AQ Gen Y, AQ GEN Z, and AQ HOME Allin1 Gen 2 command higher prices and still achieved substantial revenue despite lower quantities sold. This reflects a market for premium, high-quality products where customers are willing to invest more.</a:t>
          </a:r>
        </a:p>
        <a:p>
          <a:pPr marL="171450" indent="-171450">
            <a:buFont typeface="Arial" panose="020B0604020202020204" pitchFamily="34" charset="0"/>
            <a:buChar char="•"/>
          </a:pPr>
          <a:endParaRPr lang="en-GB" sz="11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100" b="0" i="0">
              <a:solidFill>
                <a:sysClr val="windowText" lastClr="000000"/>
              </a:solidFill>
              <a:effectLst/>
              <a:latin typeface="+mn-lt"/>
              <a:ea typeface="+mn-ea"/>
              <a:cs typeface="+mn-cs"/>
            </a:rPr>
            <a:t>AQ Clx3 and AQ Marquee P3, with reasonable prices per item and moderate quantities sold, demonstrate growth potential with effective marketing and positioning strategies.</a:t>
          </a:r>
        </a:p>
        <a:p>
          <a:endParaRPr lang="en-GB" sz="1100" b="0" i="0">
            <a:solidFill>
              <a:schemeClr val="lt1"/>
            </a:solidFill>
            <a:effectLst/>
            <a:latin typeface="+mn-lt"/>
            <a:ea typeface="+mn-ea"/>
            <a:cs typeface="+mn-cs"/>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487929</xdr:colOff>
      <xdr:row>3</xdr:row>
      <xdr:rowOff>144578</xdr:rowOff>
    </xdr:from>
    <xdr:to>
      <xdr:col>12</xdr:col>
      <xdr:colOff>541111</xdr:colOff>
      <xdr:row>15</xdr:row>
      <xdr:rowOff>180068</xdr:rowOff>
    </xdr:to>
    <xdr:sp macro="" textlink="">
      <xdr:nvSpPr>
        <xdr:cNvPr id="2" name="Rectangle: Rounded Corners 1">
          <a:extLst>
            <a:ext uri="{FF2B5EF4-FFF2-40B4-BE49-F238E27FC236}">
              <a16:creationId xmlns:a16="http://schemas.microsoft.com/office/drawing/2014/main" id="{6B7ED2FE-7F8F-43C3-8A7A-E21E845B6BFA}"/>
            </a:ext>
          </a:extLst>
        </xdr:cNvPr>
        <xdr:cNvSpPr/>
      </xdr:nvSpPr>
      <xdr:spPr>
        <a:xfrm>
          <a:off x="6148500" y="675257"/>
          <a:ext cx="5196682" cy="2974632"/>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171450" indent="-171450">
            <a:buFont typeface="Arial" panose="020B0604020202020204" pitchFamily="34" charset="0"/>
            <a:buChar char="•"/>
          </a:pPr>
          <a:r>
            <a:rPr lang="en-GB" sz="1400" b="0" i="0">
              <a:solidFill>
                <a:sysClr val="windowText" lastClr="000000"/>
              </a:solidFill>
              <a:effectLst/>
              <a:latin typeface="+mn-lt"/>
              <a:ea typeface="+mn-ea"/>
              <a:cs typeface="+mn-cs"/>
            </a:rPr>
            <a:t>All countries experienced substantial growth in sales from 2020 to 2021.</a:t>
          </a:r>
        </a:p>
        <a:p>
          <a:pPr marL="171450" indent="-171450">
            <a:buFont typeface="Arial" panose="020B0604020202020204" pitchFamily="34" charset="0"/>
            <a:buChar char="•"/>
          </a:pPr>
          <a:endParaRPr lang="en-GB" sz="14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400" b="0" i="0">
              <a:solidFill>
                <a:sysClr val="windowText" lastClr="000000"/>
              </a:solidFill>
              <a:effectLst/>
              <a:latin typeface="+mn-lt"/>
              <a:ea typeface="+mn-ea"/>
              <a:cs typeface="+mn-cs"/>
            </a:rPr>
            <a:t>The United Kingdom had the highest growth rate at 322.7%, followed closely by India with 224.0% growth.</a:t>
          </a:r>
        </a:p>
        <a:p>
          <a:pPr marL="171450" indent="-171450">
            <a:buFont typeface="Arial" panose="020B0604020202020204" pitchFamily="34" charset="0"/>
            <a:buChar char="•"/>
          </a:pPr>
          <a:endParaRPr lang="en-GB" sz="14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400" b="0" i="0">
              <a:solidFill>
                <a:sysClr val="windowText" lastClr="000000"/>
              </a:solidFill>
              <a:effectLst/>
              <a:latin typeface="+mn-lt"/>
              <a:ea typeface="+mn-ea"/>
              <a:cs typeface="+mn-cs"/>
            </a:rPr>
            <a:t>India and the USA had the highest sales volumes in both years, indicating the size and potential of these markets.</a:t>
          </a:r>
        </a:p>
        <a:p>
          <a:pPr marL="171450" indent="-171450">
            <a:buFont typeface="Arial" panose="020B0604020202020204" pitchFamily="34" charset="0"/>
            <a:buChar char="•"/>
          </a:pPr>
          <a:endParaRPr lang="en-GB" sz="1400" b="0" i="0">
            <a:solidFill>
              <a:sysClr val="windowText" lastClr="000000"/>
            </a:solidFill>
            <a:effectLst/>
            <a:latin typeface="+mn-lt"/>
            <a:ea typeface="+mn-ea"/>
            <a:cs typeface="+mn-cs"/>
          </a:endParaRPr>
        </a:p>
        <a:p>
          <a:pPr marL="171450" indent="-171450">
            <a:buFont typeface="Arial" panose="020B0604020202020204" pitchFamily="34" charset="0"/>
            <a:buChar char="•"/>
          </a:pPr>
          <a:r>
            <a:rPr lang="en-GB" sz="1400" b="0" i="0">
              <a:solidFill>
                <a:sysClr val="windowText" lastClr="000000"/>
              </a:solidFill>
              <a:effectLst/>
              <a:latin typeface="+mn-lt"/>
              <a:ea typeface="+mn-ea"/>
              <a:cs typeface="+mn-cs"/>
            </a:rPr>
            <a:t>The strong growth in Canada and South Korea, with growth rates exceeding 180%, suggests that these countries have the potential for further expansion and market penetration.</a:t>
          </a:r>
        </a:p>
        <a:p>
          <a:endParaRPr lang="en-GB" sz="1100" b="0" i="0">
            <a:solidFill>
              <a:schemeClr val="lt1"/>
            </a:solidFill>
            <a:effectLst/>
            <a:latin typeface="+mn-lt"/>
            <a:ea typeface="+mn-ea"/>
            <a:cs typeface="+mn-cs"/>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5</xdr:col>
      <xdr:colOff>1063625</xdr:colOff>
      <xdr:row>31</xdr:row>
      <xdr:rowOff>228145</xdr:rowOff>
    </xdr:from>
    <xdr:to>
      <xdr:col>10</xdr:col>
      <xdr:colOff>816429</xdr:colOff>
      <xdr:row>65</xdr:row>
      <xdr:rowOff>41867</xdr:rowOff>
    </xdr:to>
    <xdr:sp macro="" textlink="">
      <xdr:nvSpPr>
        <xdr:cNvPr id="3" name="Rectangle: Rounded Corners 2">
          <a:extLst>
            <a:ext uri="{FF2B5EF4-FFF2-40B4-BE49-F238E27FC236}">
              <a16:creationId xmlns:a16="http://schemas.microsoft.com/office/drawing/2014/main" id="{A8A7496D-516D-4733-B4C5-A3C564B53975}"/>
            </a:ext>
          </a:extLst>
        </xdr:cNvPr>
        <xdr:cNvSpPr/>
      </xdr:nvSpPr>
      <xdr:spPr>
        <a:xfrm>
          <a:off x="6014532" y="6246689"/>
          <a:ext cx="4128023" cy="5926469"/>
        </a:xfrm>
        <a:prstGeom prst="roundRect">
          <a:avLst/>
        </a:prstGeom>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171450" indent="-171450">
            <a:buFont typeface="Arial" panose="020B0604020202020204" pitchFamily="34" charset="0"/>
            <a:buChar char="•"/>
          </a:pPr>
          <a:endParaRPr lang="en-GB" sz="1200" b="1"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200" b="1" i="0">
              <a:solidFill>
                <a:sysClr val="windowText" lastClr="000000"/>
              </a:solidFill>
              <a:effectLst/>
              <a:latin typeface="Avenir Next LT Pro" panose="020B0504020202020204" pitchFamily="34" charset="0"/>
              <a:ea typeface="+mn-ea"/>
              <a:cs typeface="+mn-cs"/>
            </a:rPr>
            <a:t>Amazon Dominates with Consistent Growth:</a:t>
          </a:r>
          <a:endParaRPr lang="en-GB" sz="1200" b="0" i="0">
            <a:solidFill>
              <a:sysClr val="windowText" lastClr="000000"/>
            </a:solidFill>
            <a:effectLst/>
            <a:latin typeface="Avenir Next LT Pro" panose="020B0504020202020204" pitchFamily="34" charset="0"/>
            <a:ea typeface="+mn-ea"/>
            <a:cs typeface="+mn-cs"/>
          </a:endParaRPr>
        </a:p>
        <a:p>
          <a:pPr marL="457200" lvl="1" indent="0">
            <a:buFont typeface="Arial" panose="020B0604020202020204" pitchFamily="34" charset="0"/>
            <a:buNone/>
          </a:pPr>
          <a:endParaRPr lang="en-GB" sz="1200" b="0" i="0">
            <a:solidFill>
              <a:sysClr val="windowText" lastClr="000000"/>
            </a:solidFill>
            <a:effectLst/>
            <a:latin typeface="Avenir Next LT Pro" panose="020B0504020202020204" pitchFamily="34" charset="0"/>
            <a:ea typeface="+mn-ea"/>
            <a:cs typeface="+mn-cs"/>
          </a:endParaRPr>
        </a:p>
        <a:p>
          <a:pPr marL="457200" lvl="1" indent="0">
            <a:buFont typeface="Arial" panose="020B0604020202020204" pitchFamily="34" charset="0"/>
            <a:buNone/>
          </a:pPr>
          <a:r>
            <a:rPr lang="en-GB" sz="1200" b="0" i="0">
              <a:solidFill>
                <a:sysClr val="windowText" lastClr="000000"/>
              </a:solidFill>
              <a:effectLst/>
              <a:latin typeface="Avenir Next LT Pro" panose="020B0504020202020204" pitchFamily="34" charset="0"/>
              <a:ea typeface="+mn-ea"/>
              <a:cs typeface="+mn-cs"/>
            </a:rPr>
            <a:t>Amazon is the market leader with a substantial revenue of $82.09 million in 2021, showing impressive growth of 118.9% compared to 2020. It maintains its dominant position in the e-commerce sector.</a:t>
          </a:r>
        </a:p>
        <a:p>
          <a:pPr marL="457200" lvl="1" indent="0">
            <a:buFont typeface="Arial" panose="020B0604020202020204" pitchFamily="34" charset="0"/>
            <a:buNone/>
          </a:pPr>
          <a:endParaRPr lang="en-GB" sz="1200" b="0" i="0">
            <a:solidFill>
              <a:sysClr val="windowText" lastClr="000000"/>
            </a:solidFill>
            <a:effectLst/>
            <a:latin typeface="Avenir Next LT Pro" panose="020B0504020202020204" pitchFamily="34" charset="0"/>
            <a:ea typeface="+mn-ea"/>
            <a:cs typeface="+mn-cs"/>
          </a:endParaRPr>
        </a:p>
        <a:p>
          <a:pPr marL="628650" lvl="1" indent="-171450">
            <a:buFont typeface="Arial" panose="020B0604020202020204" pitchFamily="34" charset="0"/>
            <a:buChar char="•"/>
          </a:pPr>
          <a:endParaRPr lang="en-GB" sz="1200" b="0"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200" b="1" i="0">
              <a:solidFill>
                <a:sysClr val="windowText" lastClr="000000"/>
              </a:solidFill>
              <a:effectLst/>
              <a:latin typeface="Avenir Next LT Pro" panose="020B0504020202020204" pitchFamily="34" charset="0"/>
              <a:ea typeface="+mn-ea"/>
              <a:cs typeface="+mn-cs"/>
            </a:rPr>
            <a:t>Strong Growth in Online Electronics Retailers:</a:t>
          </a:r>
        </a:p>
        <a:p>
          <a:pPr marL="171450" indent="-171450">
            <a:buFont typeface="Arial" panose="020B0604020202020204" pitchFamily="34" charset="0"/>
            <a:buChar char="•"/>
          </a:pPr>
          <a:endParaRPr lang="en-GB" sz="1200" b="0" i="0">
            <a:solidFill>
              <a:sysClr val="windowText" lastClr="000000"/>
            </a:solidFill>
            <a:effectLst/>
            <a:latin typeface="Avenir Next LT Pro" panose="020B0504020202020204" pitchFamily="34" charset="0"/>
            <a:ea typeface="+mn-ea"/>
            <a:cs typeface="+mn-cs"/>
          </a:endParaRPr>
        </a:p>
        <a:p>
          <a:pPr marL="457200" lvl="1" indent="0">
            <a:buFont typeface="Arial" panose="020B0604020202020204" pitchFamily="34" charset="0"/>
            <a:buNone/>
          </a:pPr>
          <a:r>
            <a:rPr lang="en-GB" sz="1200" b="0" i="0">
              <a:solidFill>
                <a:sysClr val="windowText" lastClr="000000"/>
              </a:solidFill>
              <a:effectLst/>
              <a:latin typeface="Avenir Next LT Pro" panose="020B0504020202020204" pitchFamily="34" charset="0"/>
              <a:ea typeface="+mn-ea"/>
              <a:cs typeface="+mn-cs"/>
            </a:rPr>
            <a:t>Several online electronics retailers, such as AtliQ Exclusive, Atliq e Store, Sage, and Flipkart, experienced remarkable growth rates ranging from 123.8% to 245.8%. This suggests a robust demand for electronics products in the online market.</a:t>
          </a:r>
        </a:p>
        <a:p>
          <a:pPr marL="457200" lvl="1" indent="0">
            <a:buFont typeface="Arial" panose="020B0604020202020204" pitchFamily="34" charset="0"/>
            <a:buNone/>
          </a:pPr>
          <a:endParaRPr lang="en-GB" sz="1200" b="0"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endParaRPr lang="en-GB" sz="1200" b="1" i="0">
            <a:solidFill>
              <a:sysClr val="windowText" lastClr="000000"/>
            </a:solidFill>
            <a:effectLst/>
            <a:latin typeface="Avenir Next LT Pro" panose="020B0504020202020204" pitchFamily="34" charset="0"/>
            <a:ea typeface="+mn-ea"/>
            <a:cs typeface="+mn-cs"/>
          </a:endParaRPr>
        </a:p>
        <a:p>
          <a:pPr marL="171450" indent="-171450">
            <a:buFont typeface="Arial" panose="020B0604020202020204" pitchFamily="34" charset="0"/>
            <a:buChar char="•"/>
          </a:pPr>
          <a:r>
            <a:rPr lang="en-GB" sz="1200" b="1" i="0">
              <a:solidFill>
                <a:sysClr val="windowText" lastClr="000000"/>
              </a:solidFill>
              <a:effectLst/>
              <a:latin typeface="Avenir Next LT Pro" panose="020B0504020202020204" pitchFamily="34" charset="0"/>
              <a:ea typeface="+mn-ea"/>
              <a:cs typeface="+mn-cs"/>
            </a:rPr>
            <a:t>Diverse Retailers Achieve Significant Growth:</a:t>
          </a:r>
          <a:endParaRPr lang="en-GB" sz="1200" b="0" i="0">
            <a:solidFill>
              <a:sysClr val="windowText" lastClr="000000"/>
            </a:solidFill>
            <a:effectLst/>
            <a:latin typeface="Avenir Next LT Pro" panose="020B0504020202020204" pitchFamily="34" charset="0"/>
            <a:ea typeface="+mn-ea"/>
            <a:cs typeface="+mn-cs"/>
          </a:endParaRPr>
        </a:p>
        <a:p>
          <a:pPr marL="457200" lvl="1" indent="0">
            <a:buFont typeface="Arial" panose="020B0604020202020204" pitchFamily="34" charset="0"/>
            <a:buNone/>
          </a:pPr>
          <a:endParaRPr lang="en-GB" sz="1200" b="0" i="0">
            <a:solidFill>
              <a:sysClr val="windowText" lastClr="000000"/>
            </a:solidFill>
            <a:effectLst/>
            <a:latin typeface="Avenir Next LT Pro" panose="020B0504020202020204" pitchFamily="34" charset="0"/>
            <a:ea typeface="+mn-ea"/>
            <a:cs typeface="+mn-cs"/>
          </a:endParaRPr>
        </a:p>
        <a:p>
          <a:pPr marL="457200" lvl="1" indent="0">
            <a:buFont typeface="Arial" panose="020B0604020202020204" pitchFamily="34" charset="0"/>
            <a:buNone/>
          </a:pPr>
          <a:r>
            <a:rPr lang="en-GB" sz="1200" b="0" i="0">
              <a:solidFill>
                <a:sysClr val="windowText" lastClr="000000"/>
              </a:solidFill>
              <a:effectLst/>
              <a:latin typeface="Avenir Next LT Pro" panose="020B0504020202020204" pitchFamily="34" charset="0"/>
              <a:ea typeface="+mn-ea"/>
              <a:cs typeface="+mn-cs"/>
            </a:rPr>
            <a:t>The list includes a wide range of retailers, from traditional stores like Walmart and Costco to niche players like Synthetic and Acclaimed Stores. Many of them achieved impressive growth, indicating a dynamic and competitive retail landscape.</a:t>
          </a:r>
        </a:p>
        <a:p>
          <a:endParaRPr lang="en-GB" sz="1100" b="0" i="0">
            <a:solidFill>
              <a:schemeClr val="lt1"/>
            </a:solidFill>
            <a:effectLst/>
            <a:latin typeface="+mn-lt"/>
            <a:ea typeface="+mn-ea"/>
            <a:cs typeface="+mn-cs"/>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79.747126273149" backgroundQuery="1" createdVersion="8" refreshedVersion="8" minRefreshableVersion="3" recordCount="0" supportSubquery="1" supportAdvancedDrill="1" xr:uid="{2DD47059-DBB1-4A1A-AAF6-8C079C5B7F5C}">
  <cacheSource type="external" connectionId="8"/>
  <cacheFields count="7">
    <cacheField name="[dim_market].[region].[region]" caption="region" numFmtId="0" hierarchy="13" level="1">
      <sharedItems containsSemiMixedTypes="0" containsNonDate="0" containsString="0"/>
    </cacheField>
    <cacheField name="[dim_product].[division].[division]" caption="division" numFmtId="0" hierarchy="15" level="1">
      <sharedItems count="3">
        <s v="N &amp; S"/>
        <s v="P &amp; A"/>
        <s v="PC"/>
      </sharedItems>
    </cacheField>
    <cacheField name="[Measures].[NetSales 20]" caption="NetSales 20" numFmtId="0" hierarchy="35" level="32767"/>
    <cacheField name="[Measures].[NetSales 21]" caption="NetSales 21" numFmtId="0" hierarchy="36" level="32767"/>
    <cacheField name="[dim_product].[product].[product]" caption="product" numFmtId="0" hierarchy="18" level="1">
      <sharedItems count="63">
        <s v="AQ Electron 4 3600 Desktop Processor"/>
        <s v="AQ GT 21"/>
        <s v="AQ Home Allin1"/>
        <s v="AQ LION x1"/>
        <s v="AQ LION x2"/>
        <s v="AQ LION x3"/>
        <s v="AQ Mx NB"/>
        <s v="AQ Pen Drive DRC"/>
        <s v="AQ Smash 2"/>
        <s v="AQ Zion Saga"/>
        <s v="AQ 5000 Series Electron 8 5900X Desktop Processor" u="1"/>
        <s v="AQ 5000 Series Electron 9 5900X Desktop Processor" u="1"/>
        <s v="AQ 5000 Series Ultron 8 5900X Desktop Processor" u="1"/>
        <s v="AQ Aspiron" u="1"/>
        <s v="AQ Clx1" u="1"/>
        <s v="AQ Clx2" u="1"/>
        <s v="AQ Clx3" u="1"/>
        <s v="AQ Digit" u="1"/>
        <s v="AQ Digit SSD" u="1"/>
        <s v="AQ Dracula HDD – 3.5 Inch SATA 6 Gb/s 5400 RPM 256 MB Cache" u="1"/>
        <s v="AQ Electron 3 3600 Desktop Processor" u="1"/>
        <s v="AQ Electron 5 3600 Desktop Processor" u="1"/>
        <s v="AQ Elite" u="1"/>
        <s v="AQ Gamer 1" u="1"/>
        <s v="AQ Gamer 2" u="1"/>
        <s v="AQ Gamer 3" u="1"/>
        <s v="AQ Gamers" u="1"/>
        <s v="AQ Gamers Ms" u="1"/>
        <s v="AQ Gen X" u="1"/>
        <s v="AQ Gen Y" u="1"/>
        <s v="AQ GEN Z" u="1"/>
        <s v="AQ HOME Allin1 Gen 2" u="1"/>
        <s v="AQ Lite" u="1"/>
        <s v="AQ Lite Ms" u="1"/>
        <s v="AQ Lumina Ms" u="1"/>
        <s v="AQ Marquee P3" u="1"/>
        <s v="AQ Marquee P4" u="1"/>
        <s v="AQ Master wired x1" u="1"/>
        <s v="AQ Master wired x1 Ms" u="1"/>
        <s v="AQ Master wireless x1" u="1"/>
        <s v="AQ Master wireless x1 Ms" u="1"/>
        <s v="AQ Maxima" u="1"/>
        <s v="AQ Maxima Ms" u="1"/>
        <s v="AQ MB Crossx" u="1"/>
        <s v="AQ MB Crossx 2" u="1"/>
        <s v="AQ MB Elite" u="1"/>
        <s v="AQ MB Lito" u="1"/>
        <s v="AQ MB Lito 2" u="1"/>
        <s v="AQ Mforce Gen X" u="1"/>
        <s v="AQ Mforce Gen Y" u="1"/>
        <s v="AQ Mforce Gen Z" u="1"/>
        <s v="AQ Neuer SSD" u="1"/>
        <s v="AQ Pen Drive 2 IN 1" u="1"/>
        <s v="AQ Qwerty" u="1"/>
        <s v="AQ Qwerty Ms" u="1"/>
        <s v="AQ Smash 1" u="1"/>
        <s v="AQ Trigger" u="1"/>
        <s v="AQ Trigger Ms" u="1"/>
        <s v="AQ Velocity" u="1"/>
        <s v="AQ WereWolf NAS Internal Hard Drive HDD – 8.89 cm" u="1"/>
        <s v="AQ Wi Power Dx1" u="1"/>
        <s v="AQ Wi Power Dx2" u="1"/>
        <s v="AQ Wi Power Dx3" u="1"/>
      </sharedItems>
    </cacheField>
    <cacheField name="[Measures].[21 vs 20]" caption="21 vs 20" numFmtId="0" hierarchy="37" level="32767"/>
    <cacheField name="[dim_customer].[customer].[customer]" caption="customer" numFmtId="0" hierarchy="1" level="1">
      <sharedItems containsSemiMixedTypes="0" containsNonDate="0" containsString="0"/>
    </cacheField>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6"/>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4"/>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2"/>
      </fieldsUsage>
    </cacheHierarchy>
    <cacheHierarchy uniqueName="[Measures].[NetSales 21]" caption="NetSales 21" measure="1" displayFolder="" measureGroup="fact_sales_monthly" count="0" oneField="1">
      <fieldsUsage count="1">
        <fieldUsage x="3"/>
      </fieldsUsage>
    </cacheHierarchy>
    <cacheHierarchy uniqueName="[Measures].[21 vs 20]" caption="21 vs 20" measure="1" displayFolder="" measureGroup="fact_sales_monthly" count="0" oneField="1">
      <fieldsUsage count="1">
        <fieldUsage x="5"/>
      </fieldsUsage>
    </cacheHierarchy>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total Quantity]" caption="total Quantity" measure="1" displayFolder="" measureGroup="fact_sales_monthly" count="0"/>
    <cacheHierarchy uniqueName="[Measures].[2020 Qty]" caption="2020 Qty" measure="1" displayFolder="" measureGroup="fact_sales_monthly" count="0"/>
    <cacheHierarchy uniqueName="[Measures].[2021 Qty]" caption="2021 Qty" measure="1" displayFolder="" measureGroup="fact_sales_monthly" count="0"/>
    <cacheHierarchy uniqueName="[Measures].[21 vs 20 Qty]" caption="21 vs 20 Qty"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83.743033333332" backgroundQuery="1" createdVersion="8" refreshedVersion="8" minRefreshableVersion="3" recordCount="0" supportSubquery="1" supportAdvancedDrill="1" xr:uid="{E95578E9-BE4E-414E-A0DE-E2ACF6CFFCFF}">
  <cacheSource type="external" connectionId="8"/>
  <cacheFields count="8">
    <cacheField name="[Measures].[NetSales 20]" caption="NetSales 20" numFmtId="0" hierarchy="35" level="32767"/>
    <cacheField name="[Measures].[NetSales 21]" caption="NetSales 21" numFmtId="0" hierarchy="36" level="32767"/>
    <cacheField name="[dim_product].[product].[product]" caption="product" numFmtId="0" hierarchy="18" level="1">
      <sharedItems count="3">
        <s v="AQ Elite"/>
        <s v="AQ Gen X"/>
        <s v="AQ Gen Y"/>
      </sharedItems>
    </cacheField>
    <cacheField name="[Measures].[21 vs 20]" caption="21 vs 20" numFmtId="0" hierarchy="37" level="32767"/>
    <cacheField name="[dim_product].[division].[division]" caption="division" numFmtId="0" hierarchy="15" level="1">
      <sharedItems containsSemiMixedTypes="0" containsNonDate="0" containsString="0"/>
    </cacheField>
    <cacheField name="[dim_customer].[customer].[customer]" caption="customer" numFmtId="0" hierarchy="1" level="1">
      <sharedItems count="67">
        <s v="Acclaimed Stores"/>
        <s v="All-Out"/>
        <s v="Amazon"/>
        <s v="Argos (Sainsbury's)"/>
        <s v="Atlas Stores"/>
        <s v="Atliq e Store"/>
        <s v="AtliQ Exclusive"/>
        <s v="BestBuy"/>
        <s v="Boulanger"/>
        <s v="Chip 7"/>
        <s v="Chiptec"/>
        <s v="Control"/>
        <s v="Coolblue"/>
        <s v="Costco"/>
        <s v="Croma"/>
        <s v="Currys (Dixons Carphone)"/>
        <s v="Digimarket"/>
        <s v="Ebay"/>
        <s v="Electricalsara Stores"/>
        <s v="Electricalsbea Stores"/>
        <s v="Electricalslance Stores"/>
        <s v="Electricalslytical"/>
        <s v="Electricalsocity"/>
        <s v="Electricalsquipo Stores"/>
        <s v="Elite"/>
        <s v="Elkjøp"/>
        <s v="Epic Stores"/>
        <s v="Euronics"/>
        <s v="Expert"/>
        <s v="Expression"/>
        <s v="Ezone"/>
        <s v="Flawless Stores"/>
        <s v="Flipkart"/>
        <s v="Fnac-Darty"/>
        <s v="Forward Stores"/>
        <s v="Girias"/>
        <s v="Info Stores"/>
        <s v="Insight"/>
        <s v="Integration Stores"/>
        <s v="Leader"/>
        <s v="Logic Stores"/>
        <s v="Lotus"/>
        <s v="Neptune"/>
        <s v="Nomad Stores"/>
        <s v="Notebillig"/>
        <s v="Nova"/>
        <s v="Novus"/>
        <s v="Otto"/>
        <s v="Premium Stores"/>
        <s v="Propel"/>
        <s v="Radio Popular"/>
        <s v="Radio Shack"/>
        <s v="Reliance Digital"/>
        <s v="Relief"/>
        <s v="Sage"/>
        <s v="Saturn"/>
        <s v="Sorefoz"/>
        <s v="Sound"/>
        <s v="Staples"/>
        <s v="Surface Stores"/>
        <s v="Synthetic"/>
        <s v="Taobao"/>
        <s v="UniEuro"/>
        <s v="Vijay Sales"/>
        <s v="Viveks"/>
        <s v="walmart"/>
        <s v="Zone"/>
      </sharedItems>
    </cacheField>
    <cacheField name="[dim_market].[region].[region]" caption="region" numFmtId="0" hierarchy="13" level="1">
      <sharedItems containsSemiMixedTypes="0" containsNonDate="0" containsString="0"/>
    </cacheField>
    <cacheField name="[dim_market].[market].[market]" caption="market" numFmtId="0" hierarchy="11" level="1">
      <sharedItems containsSemiMixedTypes="0" containsNonDate="0" containsString="0"/>
    </cacheField>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5"/>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7"/>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6"/>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4"/>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0"/>
      </fieldsUsage>
    </cacheHierarchy>
    <cacheHierarchy uniqueName="[Measures].[NetSales 21]" caption="NetSales 21" measure="1" displayFolder="" measureGroup="fact_sales_monthly" count="0" oneField="1">
      <fieldsUsage count="1">
        <fieldUsage x="1"/>
      </fieldsUsage>
    </cacheHierarchy>
    <cacheHierarchy uniqueName="[Measures].[21 vs 20]" caption="21 vs 20" measure="1" displayFolder="" measureGroup="fact_sales_monthly" count="0" oneField="1">
      <fieldsUsage count="1">
        <fieldUsage x="3"/>
      </fieldsUsage>
    </cacheHierarchy>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total Quantity]" caption="total Quantity" measure="1" displayFolder="" measureGroup="fact_sales_monthly" count="0"/>
    <cacheHierarchy uniqueName="[Measures].[2020 Qty]" caption="2020 Qty" measure="1" displayFolder="" measureGroup="fact_sales_monthly" count="0"/>
    <cacheHierarchy uniqueName="[Measures].[2021 Qty]" caption="2021 Qty" measure="1" displayFolder="" measureGroup="fact_sales_monthly" count="0"/>
    <cacheHierarchy uniqueName="[Measures].[21 vs 20 Qty]" caption="21 vs 20 Qty"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79.774792013886" backgroundQuery="1" createdVersion="8" refreshedVersion="8" minRefreshableVersion="3" recordCount="0" supportSubquery="1" supportAdvancedDrill="1" xr:uid="{6E888FA5-AB07-4376-8871-BD4F87D9C199}">
  <cacheSource type="external" connectionId="8"/>
  <cacheFields count="6">
    <cacheField name="[Measures].[NetSales 20]" caption="NetSales 20" numFmtId="0" hierarchy="35" level="32767"/>
    <cacheField name="[Measures].[NetSales 21]" caption="NetSales 21" numFmtId="0" hierarchy="36" level="32767"/>
    <cacheField name="[dim_product].[product].[product]" caption="product" numFmtId="0" hierarchy="18" level="1">
      <sharedItems count="3">
        <s v="AQ Electron 4 3600 Desktop Processor"/>
        <s v="AQ Qwerty"/>
        <s v="AQ Trigger"/>
      </sharedItems>
    </cacheField>
    <cacheField name="[Measures].[21 vs 20]" caption="21 vs 20" numFmtId="0" hierarchy="37" level="32767"/>
    <cacheField name="[dim_product].[division].[division]" caption="division" numFmtId="0" hierarchy="15" level="1">
      <sharedItems containsSemiMixedTypes="0" containsNonDate="0" containsString="0"/>
    </cacheField>
    <cacheField name="[Measures].[2021 Qty]" caption="2021 Qty" numFmtId="0" hierarchy="43" level="32767"/>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4"/>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0"/>
      </fieldsUsage>
    </cacheHierarchy>
    <cacheHierarchy uniqueName="[Measures].[NetSales 21]" caption="NetSales 21" measure="1" displayFolder="" measureGroup="fact_sales_monthly" count="0" oneField="1">
      <fieldsUsage count="1">
        <fieldUsage x="1"/>
      </fieldsUsage>
    </cacheHierarchy>
    <cacheHierarchy uniqueName="[Measures].[21 vs 20]" caption="21 vs 20" measure="1" displayFolder="" measureGroup="fact_sales_monthly" count="0" oneField="1">
      <fieldsUsage count="1">
        <fieldUsage x="3"/>
      </fieldsUsage>
    </cacheHierarchy>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total Quantity]" caption="total Quantity" measure="1" displayFolder="" measureGroup="fact_sales_monthly" count="0"/>
    <cacheHierarchy uniqueName="[Measures].[2020 Qty]" caption="2020 Qty" measure="1" displayFolder="" measureGroup="fact_sales_monthly" count="0"/>
    <cacheHierarchy uniqueName="[Measures].[2021 Qty]" caption="2021 Qty" measure="1" displayFolder="" measureGroup="fact_sales_monthly" count="0" oneField="1">
      <fieldsUsage count="1">
        <fieldUsage x="5"/>
      </fieldsUsage>
    </cacheHierarchy>
    <cacheHierarchy uniqueName="[Measures].[21 vs 20 Qty]" caption="21 vs 20 Qty"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79.774869212961" backgroundQuery="1" createdVersion="8" refreshedVersion="8" minRefreshableVersion="3" recordCount="0" supportSubquery="1" supportAdvancedDrill="1" xr:uid="{83DCE21C-1442-4145-85DC-993404672C13}">
  <cacheSource type="external" connectionId="8"/>
  <cacheFields count="6">
    <cacheField name="[Measures].[NetSales 20]" caption="NetSales 20" numFmtId="0" hierarchy="35" level="32767"/>
    <cacheField name="[Measures].[NetSales 21]" caption="NetSales 21" numFmtId="0" hierarchy="36" level="32767"/>
    <cacheField name="[dim_product].[product].[product]" caption="product" numFmtId="0" hierarchy="18" level="1">
      <sharedItems count="3">
        <s v="AQ Elite"/>
        <s v="AQ Gen X"/>
        <s v="AQ Gen Y"/>
      </sharedItems>
    </cacheField>
    <cacheField name="[Measures].[21 vs 20]" caption="21 vs 20" numFmtId="0" hierarchy="37" level="32767"/>
    <cacheField name="[dim_product].[division].[division]" caption="division" numFmtId="0" hierarchy="15" level="1">
      <sharedItems containsSemiMixedTypes="0" containsNonDate="0" containsString="0"/>
    </cacheField>
    <cacheField name="[Measures].[2021 Qty]" caption="2021 Qty" numFmtId="0" hierarchy="43" level="32767"/>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4"/>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0"/>
      </fieldsUsage>
    </cacheHierarchy>
    <cacheHierarchy uniqueName="[Measures].[NetSales 21]" caption="NetSales 21" measure="1" displayFolder="" measureGroup="fact_sales_monthly" count="0" oneField="1">
      <fieldsUsage count="1">
        <fieldUsage x="1"/>
      </fieldsUsage>
    </cacheHierarchy>
    <cacheHierarchy uniqueName="[Measures].[21 vs 20]" caption="21 vs 20" measure="1" displayFolder="" measureGroup="fact_sales_monthly" count="0" oneField="1">
      <fieldsUsage count="1">
        <fieldUsage x="3"/>
      </fieldsUsage>
    </cacheHierarchy>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total Quantity]" caption="total Quantity" measure="1" displayFolder="" measureGroup="fact_sales_monthly" count="0"/>
    <cacheHierarchy uniqueName="[Measures].[2020 Qty]" caption="2020 Qty" measure="1" displayFolder="" measureGroup="fact_sales_monthly" count="0"/>
    <cacheHierarchy uniqueName="[Measures].[2021 Qty]" caption="2021 Qty" measure="1" displayFolder="" measureGroup="fact_sales_monthly" count="0" oneField="1">
      <fieldsUsage count="1">
        <fieldUsage x="5"/>
      </fieldsUsage>
    </cacheHierarchy>
    <cacheHierarchy uniqueName="[Measures].[21 vs 20 Qty]" caption="21 vs 20 Qty"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79.776294212963" backgroundQuery="1" createdVersion="8" refreshedVersion="8" minRefreshableVersion="3" recordCount="0" supportSubquery="1" supportAdvancedDrill="1" xr:uid="{B2DF6BFD-611E-45B8-93C0-EB289E86A560}">
  <cacheSource type="external" connectionId="8"/>
  <cacheFields count="6">
    <cacheField name="[Measures].[NetSales 20]" caption="NetSales 20" numFmtId="0" hierarchy="35" level="32767"/>
    <cacheField name="[Measures].[NetSales 21]" caption="NetSales 21" numFmtId="0" hierarchy="36" level="32767"/>
    <cacheField name="[dim_product].[product].[product]" caption="product" numFmtId="0" hierarchy="18" level="1">
      <sharedItems count="3">
        <s v="AQ Wi Power Dx1"/>
        <s v="AQ Wi Power Dx2"/>
        <s v="AQ Wi Power Dx3"/>
      </sharedItems>
    </cacheField>
    <cacheField name="[Measures].[21 vs 20]" caption="21 vs 20" numFmtId="0" hierarchy="37" level="32767"/>
    <cacheField name="[dim_product].[division].[division]" caption="division" numFmtId="0" hierarchy="15" level="1">
      <sharedItems containsSemiMixedTypes="0" containsNonDate="0" containsString="0"/>
    </cacheField>
    <cacheField name="[Measures].[2021 Qty]" caption="2021 Qty" numFmtId="0" hierarchy="43" level="32767"/>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4"/>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0"/>
      </fieldsUsage>
    </cacheHierarchy>
    <cacheHierarchy uniqueName="[Measures].[NetSales 21]" caption="NetSales 21" measure="1" displayFolder="" measureGroup="fact_sales_monthly" count="0" oneField="1">
      <fieldsUsage count="1">
        <fieldUsage x="1"/>
      </fieldsUsage>
    </cacheHierarchy>
    <cacheHierarchy uniqueName="[Measures].[21 vs 20]" caption="21 vs 20" measure="1" displayFolder="" measureGroup="fact_sales_monthly" count="0" oneField="1">
      <fieldsUsage count="1">
        <fieldUsage x="3"/>
      </fieldsUsage>
    </cacheHierarchy>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total Quantity]" caption="total Quantity" measure="1" displayFolder="" measureGroup="fact_sales_monthly" count="0"/>
    <cacheHierarchy uniqueName="[Measures].[2020 Qty]" caption="2020 Qty" measure="1" displayFolder="" measureGroup="fact_sales_monthly" count="0"/>
    <cacheHierarchy uniqueName="[Measures].[2021 Qty]" caption="2021 Qty" measure="1" displayFolder="" measureGroup="fact_sales_monthly" count="0" oneField="1">
      <fieldsUsage count="1">
        <fieldUsage x="5"/>
      </fieldsUsage>
    </cacheHierarchy>
    <cacheHierarchy uniqueName="[Measures].[21 vs 20 Qty]" caption="21 vs 20 Qty"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79.747132175929" backgroundQuery="1" createdVersion="8" refreshedVersion="8" minRefreshableVersion="3" recordCount="0" supportSubquery="1" supportAdvancedDrill="1" xr:uid="{D8E4298A-C7A4-4E4E-9B9E-1A2782593F70}">
  <cacheSource type="external" connectionId="8"/>
  <cacheFields count="7">
    <cacheField name="[dim_market].[region].[region]" caption="region" numFmtId="0" hierarchy="13" level="1">
      <sharedItems containsSemiMixedTypes="0" containsNonDate="0" containsString="0"/>
    </cacheField>
    <cacheField name="[dim_product].[division].[division]" caption="division" numFmtId="0" hierarchy="15" level="1">
      <sharedItems containsSemiMixedTypes="0" containsNonDate="0" containsString="0"/>
    </cacheField>
    <cacheField name="[Measures].[NetSales 20]" caption="NetSales 20" numFmtId="0" hierarchy="35" level="32767"/>
    <cacheField name="[Measures].[NetSales 21]" caption="NetSales 21" numFmtId="0" hierarchy="36" level="32767"/>
    <cacheField name="[dim_product].[product].[product]" caption="product" numFmtId="0" hierarchy="18" level="1">
      <sharedItems count="63">
        <s v="AQ Electron 4 3600 Desktop Processor"/>
        <s v="AQ GT 21"/>
        <s v="AQ Home Allin1"/>
        <s v="AQ LION x1"/>
        <s v="AQ LION x2"/>
        <s v="AQ LION x3"/>
        <s v="AQ Mx NB"/>
        <s v="AQ Pen Drive DRC"/>
        <s v="AQ Smash 2"/>
        <s v="AQ Zion Saga"/>
        <s v="AQ 5000 Series Electron 8 5900X Desktop Processor" u="1"/>
        <s v="AQ 5000 Series Electron 9 5900X Desktop Processor" u="1"/>
        <s v="AQ 5000 Series Ultron 8 5900X Desktop Processor" u="1"/>
        <s v="AQ Aspiron" u="1"/>
        <s v="AQ Clx1" u="1"/>
        <s v="AQ Clx2" u="1"/>
        <s v="AQ Clx3" u="1"/>
        <s v="AQ Digit" u="1"/>
        <s v="AQ Digit SSD" u="1"/>
        <s v="AQ Dracula HDD – 3.5 Inch SATA 6 Gb/s 5400 RPM 256 MB Cache" u="1"/>
        <s v="AQ Electron 3 3600 Desktop Processor" u="1"/>
        <s v="AQ Electron 5 3600 Desktop Processor" u="1"/>
        <s v="AQ Elite" u="1"/>
        <s v="AQ Gamer 1" u="1"/>
        <s v="AQ Gamer 2" u="1"/>
        <s v="AQ Gamer 3" u="1"/>
        <s v="AQ Gamers" u="1"/>
        <s v="AQ Gamers Ms" u="1"/>
        <s v="AQ Gen X" u="1"/>
        <s v="AQ Gen Y" u="1"/>
        <s v="AQ GEN Z" u="1"/>
        <s v="AQ HOME Allin1 Gen 2" u="1"/>
        <s v="AQ Lite" u="1"/>
        <s v="AQ Lite Ms" u="1"/>
        <s v="AQ Lumina Ms" u="1"/>
        <s v="AQ Marquee P3" u="1"/>
        <s v="AQ Marquee P4" u="1"/>
        <s v="AQ Master wired x1" u="1"/>
        <s v="AQ Master wired x1 Ms" u="1"/>
        <s v="AQ Master wireless x1" u="1"/>
        <s v="AQ Master wireless x1 Ms" u="1"/>
        <s v="AQ Maxima" u="1"/>
        <s v="AQ Maxima Ms" u="1"/>
        <s v="AQ MB Crossx" u="1"/>
        <s v="AQ MB Crossx 2" u="1"/>
        <s v="AQ MB Elite" u="1"/>
        <s v="AQ MB Lito" u="1"/>
        <s v="AQ MB Lito 2" u="1"/>
        <s v="AQ Mforce Gen X" u="1"/>
        <s v="AQ Mforce Gen Y" u="1"/>
        <s v="AQ Mforce Gen Z" u="1"/>
        <s v="AQ Neuer SSD" u="1"/>
        <s v="AQ Pen Drive 2 IN 1" u="1"/>
        <s v="AQ Qwerty" u="1"/>
        <s v="AQ Qwerty Ms" u="1"/>
        <s v="AQ Smash 1" u="1"/>
        <s v="AQ Trigger" u="1"/>
        <s v="AQ Trigger Ms" u="1"/>
        <s v="AQ Velocity" u="1"/>
        <s v="AQ WereWolf NAS Internal Hard Drive HDD – 8.89 cm" u="1"/>
        <s v="AQ Wi Power Dx1" u="1"/>
        <s v="AQ Wi Power Dx2" u="1"/>
        <s v="AQ Wi Power Dx3" u="1"/>
      </sharedItems>
    </cacheField>
    <cacheField name="[Measures].[21 vs 20]" caption="21 vs 20" numFmtId="0" hierarchy="37" level="32767"/>
    <cacheField name="[dim_customer].[customer].[customer]" caption="customer" numFmtId="0" hierarchy="1" level="1">
      <sharedItems containsSemiMixedTypes="0" containsNonDate="0" containsString="0"/>
    </cacheField>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6"/>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4"/>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2"/>
      </fieldsUsage>
    </cacheHierarchy>
    <cacheHierarchy uniqueName="[Measures].[NetSales 21]" caption="NetSales 21" measure="1" displayFolder="" measureGroup="fact_sales_monthly" count="0" oneField="1">
      <fieldsUsage count="1">
        <fieldUsage x="3"/>
      </fieldsUsage>
    </cacheHierarchy>
    <cacheHierarchy uniqueName="[Measures].[21 vs 20]" caption="21 vs 20" measure="1" displayFolder="" measureGroup="fact_sales_monthly" count="0" oneField="1">
      <fieldsUsage count="1">
        <fieldUsage x="5"/>
      </fieldsUsage>
    </cacheHierarchy>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total Quantity]" caption="total Quantity" measure="1" displayFolder="" measureGroup="fact_sales_monthly" count="0"/>
    <cacheHierarchy uniqueName="[Measures].[2020 Qty]" caption="2020 Qty" measure="1" displayFolder="" measureGroup="fact_sales_monthly" count="0"/>
    <cacheHierarchy uniqueName="[Measures].[2021 Qty]" caption="2021 Qty" measure="1" displayFolder="" measureGroup="fact_sales_monthly" count="0"/>
    <cacheHierarchy uniqueName="[Measures].[21 vs 20 Qty]" caption="21 vs 20 Qty"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80.720844791664" backgroundQuery="1" createdVersion="8" refreshedVersion="8" minRefreshableVersion="3" recordCount="0" supportSubquery="1" supportAdvancedDrill="1" xr:uid="{D68C34BF-7EDB-4DD0-A976-77ECBB306B96}">
  <cacheSource type="external" connectionId="8"/>
  <cacheFields count="7">
    <cacheField name="[dim_market].[region].[region]" caption="region" numFmtId="0" hierarchy="13" level="1">
      <sharedItems containsSemiMixedTypes="0" containsNonDate="0" containsString="0"/>
    </cacheField>
    <cacheField name="[dim_product].[division].[division]" caption="division" numFmtId="0" hierarchy="15" level="1">
      <sharedItems containsSemiMixedTypes="0" containsNonDate="0" containsString="0"/>
    </cacheField>
    <cacheField name="[dim_product].[product].[product]" caption="product" numFmtId="0" hierarchy="18" level="1">
      <sharedItems count="63">
        <s v="AQ Gamers"/>
        <s v="AQ Gamers Ms"/>
        <s v="AQ Master wired x1 Ms"/>
        <s v="AQ Master wireless x1"/>
        <s v="AQ Master wireless x1 Ms"/>
        <s v="AQ Digit SSD" u="1"/>
        <s v="AQ Lite" u="1"/>
        <s v="AQ Lite Ms" u="1"/>
        <s v="AQ Master wired x1" u="1"/>
        <s v="AQ Neuer SSD" u="1"/>
        <s v="AQ Electron 4 3600 Desktop Processor" u="1"/>
        <s v="AQ GT 21" u="1"/>
        <s v="AQ Home Allin1" u="1"/>
        <s v="AQ LION x1" u="1"/>
        <s v="AQ LION x2" u="1"/>
        <s v="AQ LION x3" u="1"/>
        <s v="AQ Mx NB" u="1"/>
        <s v="AQ Pen Drive DRC" u="1"/>
        <s v="AQ Smash 2" u="1"/>
        <s v="AQ Zion Saga" u="1"/>
        <s v="AQ 5000 Series Electron 8 5900X Desktop Processor" u="1"/>
        <s v="AQ 5000 Series Electron 9 5900X Desktop Processor" u="1"/>
        <s v="AQ 5000 Series Ultron 8 5900X Desktop Processor" u="1"/>
        <s v="AQ Aspiron" u="1"/>
        <s v="AQ Clx1" u="1"/>
        <s v="AQ Clx2" u="1"/>
        <s v="AQ Clx3" u="1"/>
        <s v="AQ Digit" u="1"/>
        <s v="AQ Dracula HDD – 3.5 Inch SATA 6 Gb/s 5400 RPM 256 MB Cache" u="1"/>
        <s v="AQ Electron 3 3600 Desktop Processor" u="1"/>
        <s v="AQ Electron 5 3600 Desktop Processor" u="1"/>
        <s v="AQ Elite" u="1"/>
        <s v="AQ Gamer 1" u="1"/>
        <s v="AQ Gamer 2" u="1"/>
        <s v="AQ Gamer 3" u="1"/>
        <s v="AQ Gen X" u="1"/>
        <s v="AQ Gen Y" u="1"/>
        <s v="AQ GEN Z" u="1"/>
        <s v="AQ HOME Allin1 Gen 2" u="1"/>
        <s v="AQ Lumina Ms" u="1"/>
        <s v="AQ Marquee P3" u="1"/>
        <s v="AQ Marquee P4" u="1"/>
        <s v="AQ Maxima" u="1"/>
        <s v="AQ Maxima Ms" u="1"/>
        <s v="AQ MB Crossx" u="1"/>
        <s v="AQ MB Crossx 2" u="1"/>
        <s v="AQ MB Elite" u="1"/>
        <s v="AQ MB Lito" u="1"/>
        <s v="AQ MB Lito 2" u="1"/>
        <s v="AQ Mforce Gen X" u="1"/>
        <s v="AQ Mforce Gen Y" u="1"/>
        <s v="AQ Mforce Gen Z" u="1"/>
        <s v="AQ Pen Drive 2 IN 1" u="1"/>
        <s v="AQ Qwerty" u="1"/>
        <s v="AQ Qwerty Ms" u="1"/>
        <s v="AQ Smash 1" u="1"/>
        <s v="AQ Trigger" u="1"/>
        <s v="AQ Trigger Ms" u="1"/>
        <s v="AQ Velocity" u="1"/>
        <s v="AQ WereWolf NAS Internal Hard Drive HDD – 8.89 cm" u="1"/>
        <s v="AQ Wi Power Dx1" u="1"/>
        <s v="AQ Wi Power Dx2" u="1"/>
        <s v="AQ Wi Power Dx3" u="1"/>
      </sharedItems>
    </cacheField>
    <cacheField name="[dim_customer].[customer].[customer]" caption="customer" numFmtId="0" hierarchy="1" level="1">
      <sharedItems containsSemiMixedTypes="0" containsNonDate="0" containsString="0"/>
    </cacheField>
    <cacheField name="[Measures].[2020 Qty]" caption="2020 Qty" numFmtId="0" hierarchy="42" level="32767"/>
    <cacheField name="[Measures].[2021 Qty]" caption="2021 Qty" numFmtId="0" hierarchy="43" level="32767"/>
    <cacheField name="[Measures].[21 vs 20 Qty]" caption="21 vs 20 Qty" numFmtId="0" hierarchy="44" level="32767"/>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3"/>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2" memberValueDatatype="130" unbalanced="0"/>
    <cacheHierarchy uniqueName="[dim_product].[category]" caption="category" attribute="1" defaultMemberUniqueName="[dim_product].[category].[All]" allUniqueName="[dim_product].[category].[All]" dimensionUniqueName="[dim_product]" displayFolder="" count="2"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total Quantity]" caption="total Quantity" measure="1" displayFolder="" measureGroup="fact_sales_monthly" count="0"/>
    <cacheHierarchy uniqueName="[Measures].[2020 Qty]" caption="2020 Qty" measure="1" displayFolder="" measureGroup="fact_sales_monthly" count="0" oneField="1">
      <fieldsUsage count="1">
        <fieldUsage x="4"/>
      </fieldsUsage>
    </cacheHierarchy>
    <cacheHierarchy uniqueName="[Measures].[2021 Qty]" caption="2021 Qty" measure="1" displayFolder="" measureGroup="fact_sales_monthly" count="0" oneField="1">
      <fieldsUsage count="1">
        <fieldUsage x="5"/>
      </fieldsUsage>
    </cacheHierarchy>
    <cacheHierarchy uniqueName="[Measures].[21 vs 20 Qty]" caption="21 vs 20 Qty" measure="1" displayFolder="" measureGroup="fact_sales_monthly" count="0" oneField="1">
      <fieldsUsage count="1">
        <fieldUsage x="6"/>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80.722971064817" backgroundQuery="1" createdVersion="8" refreshedVersion="8" minRefreshableVersion="3" recordCount="0" supportSubquery="1" supportAdvancedDrill="1" xr:uid="{4FDDBE4E-53EF-4035-B67E-32CA1A9777AD}">
  <cacheSource type="external" connectionId="8"/>
  <cacheFields count="7">
    <cacheField name="[dim_market].[region].[region]" caption="region" numFmtId="0" hierarchy="13" level="1">
      <sharedItems containsSemiMixedTypes="0" containsNonDate="0" containsString="0"/>
    </cacheField>
    <cacheField name="[dim_product].[division].[division]" caption="division" numFmtId="0" hierarchy="15" level="1">
      <sharedItems containsSemiMixedTypes="0" containsNonDate="0" containsString="0"/>
    </cacheField>
    <cacheField name="[dim_product].[product].[product]" caption="product" numFmtId="0" hierarchy="18" level="1">
      <sharedItems count="63">
        <s v="AQ Gamer 1"/>
        <s v="AQ GEN Z"/>
        <s v="AQ Home Allin1"/>
        <s v="AQ HOME Allin1 Gen 2"/>
        <s v="AQ Smash 2"/>
        <s v="AQ Digit SSD" u="1"/>
        <s v="AQ Gamers" u="1"/>
        <s v="AQ Gamers Ms" u="1"/>
        <s v="AQ Lite" u="1"/>
        <s v="AQ Lite Ms" u="1"/>
        <s v="AQ Master wired x1" u="1"/>
        <s v="AQ Master wired x1 Ms" u="1"/>
        <s v="AQ Master wireless x1" u="1"/>
        <s v="AQ Master wireless x1 Ms" u="1"/>
        <s v="AQ Neuer SSD" u="1"/>
        <s v="AQ Electron 4 3600 Desktop Processor" u="1"/>
        <s v="AQ GT 21" u="1"/>
        <s v="AQ LION x1" u="1"/>
        <s v="AQ LION x2" u="1"/>
        <s v="AQ LION x3" u="1"/>
        <s v="AQ Mx NB" u="1"/>
        <s v="AQ Pen Drive DRC" u="1"/>
        <s v="AQ Zion Saga" u="1"/>
        <s v="AQ 5000 Series Electron 8 5900X Desktop Processor" u="1"/>
        <s v="AQ 5000 Series Electron 9 5900X Desktop Processor" u="1"/>
        <s v="AQ 5000 Series Ultron 8 5900X Desktop Processor" u="1"/>
        <s v="AQ Aspiron" u="1"/>
        <s v="AQ Clx1" u="1"/>
        <s v="AQ Clx2" u="1"/>
        <s v="AQ Clx3" u="1"/>
        <s v="AQ Digit" u="1"/>
        <s v="AQ Dracula HDD – 3.5 Inch SATA 6 Gb/s 5400 RPM 256 MB Cache" u="1"/>
        <s v="AQ Electron 3 3600 Desktop Processor" u="1"/>
        <s v="AQ Electron 5 3600 Desktop Processor" u="1"/>
        <s v="AQ Elite" u="1"/>
        <s v="AQ Gamer 2" u="1"/>
        <s v="AQ Gamer 3" u="1"/>
        <s v="AQ Gen X" u="1"/>
        <s v="AQ Gen Y" u="1"/>
        <s v="AQ Lumina Ms" u="1"/>
        <s v="AQ Marquee P3" u="1"/>
        <s v="AQ Marquee P4" u="1"/>
        <s v="AQ Maxima" u="1"/>
        <s v="AQ Maxima Ms" u="1"/>
        <s v="AQ MB Crossx" u="1"/>
        <s v="AQ MB Crossx 2" u="1"/>
        <s v="AQ MB Elite" u="1"/>
        <s v="AQ MB Lito" u="1"/>
        <s v="AQ MB Lito 2" u="1"/>
        <s v="AQ Mforce Gen X" u="1"/>
        <s v="AQ Mforce Gen Y" u="1"/>
        <s v="AQ Mforce Gen Z" u="1"/>
        <s v="AQ Pen Drive 2 IN 1" u="1"/>
        <s v="AQ Qwerty" u="1"/>
        <s v="AQ Qwerty Ms" u="1"/>
        <s v="AQ Smash 1" u="1"/>
        <s v="AQ Trigger" u="1"/>
        <s v="AQ Trigger Ms" u="1"/>
        <s v="AQ Velocity" u="1"/>
        <s v="AQ WereWolf NAS Internal Hard Drive HDD – 8.89 cm" u="1"/>
        <s v="AQ Wi Power Dx1" u="1"/>
        <s v="AQ Wi Power Dx2" u="1"/>
        <s v="AQ Wi Power Dx3" u="1"/>
      </sharedItems>
    </cacheField>
    <cacheField name="[dim_customer].[customer].[customer]" caption="customer" numFmtId="0" hierarchy="1" level="1">
      <sharedItems containsSemiMixedTypes="0" containsNonDate="0" containsString="0"/>
    </cacheField>
    <cacheField name="[Measures].[2020 Qty]" caption="2020 Qty" numFmtId="0" hierarchy="42" level="32767"/>
    <cacheField name="[Measures].[2021 Qty]" caption="2021 Qty" numFmtId="0" hierarchy="43" level="32767"/>
    <cacheField name="[Measures].[21 vs 20 Qty]" caption="21 vs 20 Qty" numFmtId="0" hierarchy="44" level="32767"/>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3"/>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total Quantity]" caption="total Quantity" measure="1" displayFolder="" measureGroup="fact_sales_monthly" count="0"/>
    <cacheHierarchy uniqueName="[Measures].[2020 Qty]" caption="2020 Qty" measure="1" displayFolder="" measureGroup="fact_sales_monthly" count="0" oneField="1">
      <fieldsUsage count="1">
        <fieldUsage x="4"/>
      </fieldsUsage>
    </cacheHierarchy>
    <cacheHierarchy uniqueName="[Measures].[2021 Qty]" caption="2021 Qty" measure="1" displayFolder="" measureGroup="fact_sales_monthly" count="0" oneField="1">
      <fieldsUsage count="1">
        <fieldUsage x="5"/>
      </fieldsUsage>
    </cacheHierarchy>
    <cacheHierarchy uniqueName="[Measures].[21 vs 20 Qty]" caption="21 vs 20 Qty" measure="1" displayFolder="" measureGroup="fact_sales_monthly" count="0" oneField="1">
      <fieldsUsage count="1">
        <fieldUsage x="6"/>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80.744604861109" backgroundQuery="1" createdVersion="8" refreshedVersion="8" minRefreshableVersion="3" recordCount="0" supportSubquery="1" supportAdvancedDrill="1" xr:uid="{BC99085D-759E-458E-99D7-238C6B9CE57A}">
  <cacheSource type="external" connectionId="8"/>
  <cacheFields count="6">
    <cacheField name="[dim_market].[region].[region]" caption="region" numFmtId="0" hierarchy="13" level="1">
      <sharedItems containsSemiMixedTypes="0" containsNonDate="0" containsString="0"/>
    </cacheField>
    <cacheField name="[dim_product].[division].[division]" caption="division" numFmtId="0" hierarchy="15" level="1">
      <sharedItems containsSemiMixedTypes="0" containsNonDate="0" containsString="0"/>
    </cacheField>
    <cacheField name="[dim_product].[product].[product]" caption="product" numFmtId="0" hierarchy="18" level="1">
      <sharedItems count="63">
        <s v="AQ Clx3"/>
        <s v="AQ Electron 3 3600 Desktop Processor"/>
        <s v="AQ Gen Y"/>
        <s v="AQ GEN Z"/>
        <s v="AQ HOME Allin1 Gen 2"/>
        <s v="AQ Lumina Ms"/>
        <s v="AQ Marquee P3"/>
        <s v="AQ Marquee P4"/>
        <s v="AQ Maxima Ms"/>
        <s v="AQ MB Lito"/>
        <s v="AQ MB Lito 2"/>
        <s v="AQ Qwerty"/>
        <s v="AQ Qwerty Ms"/>
        <s v="AQ Trigger"/>
        <s v="AQ Trigger Ms"/>
        <s v="AQ Wi Power Dx3"/>
        <s v="AQ Electron 4 3600 Desktop Processor" u="1"/>
        <s v="AQ GT 21" u="1"/>
        <s v="AQ Home Allin1" u="1"/>
        <s v="AQ LION x1" u="1"/>
        <s v="AQ LION x2" u="1"/>
        <s v="AQ LION x3" u="1"/>
        <s v="AQ Mx NB" u="1"/>
        <s v="AQ Pen Drive DRC" u="1"/>
        <s v="AQ Smash 2" u="1"/>
        <s v="AQ Zion Saga" u="1"/>
        <s v="AQ 5000 Series Electron 8 5900X Desktop Processor" u="1"/>
        <s v="AQ 5000 Series Electron 9 5900X Desktop Processor" u="1"/>
        <s v="AQ 5000 Series Ultron 8 5900X Desktop Processor" u="1"/>
        <s v="AQ Aspiron" u="1"/>
        <s v="AQ Clx1" u="1"/>
        <s v="AQ Clx2" u="1"/>
        <s v="AQ Digit" u="1"/>
        <s v="AQ Digit SSD" u="1"/>
        <s v="AQ Dracula HDD – 3.5 Inch SATA 6 Gb/s 5400 RPM 256 MB Cache" u="1"/>
        <s v="AQ Electron 5 3600 Desktop Processor" u="1"/>
        <s v="AQ Elite" u="1"/>
        <s v="AQ Gamer 1" u="1"/>
        <s v="AQ Gamer 2" u="1"/>
        <s v="AQ Gamer 3" u="1"/>
        <s v="AQ Gamers" u="1"/>
        <s v="AQ Gamers Ms" u="1"/>
        <s v="AQ Gen X" u="1"/>
        <s v="AQ Lite" u="1"/>
        <s v="AQ Lite Ms" u="1"/>
        <s v="AQ Master wired x1" u="1"/>
        <s v="AQ Master wired x1 Ms" u="1"/>
        <s v="AQ Master wireless x1" u="1"/>
        <s v="AQ Master wireless x1 Ms" u="1"/>
        <s v="AQ Maxima" u="1"/>
        <s v="AQ MB Crossx" u="1"/>
        <s v="AQ MB Crossx 2" u="1"/>
        <s v="AQ MB Elite" u="1"/>
        <s v="AQ Mforce Gen X" u="1"/>
        <s v="AQ Mforce Gen Y" u="1"/>
        <s v="AQ Mforce Gen Z" u="1"/>
        <s v="AQ Neuer SSD" u="1"/>
        <s v="AQ Pen Drive 2 IN 1" u="1"/>
        <s v="AQ Smash 1" u="1"/>
        <s v="AQ Velocity" u="1"/>
        <s v="AQ WereWolf NAS Internal Hard Drive HDD – 8.89 cm" u="1"/>
        <s v="AQ Wi Power Dx1" u="1"/>
        <s v="AQ Wi Power Dx2" u="1"/>
      </sharedItems>
    </cacheField>
    <cacheField name="[dim_customer].[customer].[customer]" caption="customer" numFmtId="0" hierarchy="1" level="1">
      <sharedItems containsSemiMixedTypes="0" containsNonDate="0" containsString="0"/>
    </cacheField>
    <cacheField name="[Measures].[NetSales 21]" caption="NetSales 21" numFmtId="0" hierarchy="36" level="32767"/>
    <cacheField name="[Measures].[2021 Qty]" caption="2021 Qty" numFmtId="0" hierarchy="43" level="32767"/>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3"/>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oneField="1">
      <fieldsUsage count="1">
        <fieldUsage x="4"/>
      </fieldsUsage>
    </cacheHierarchy>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total Quantity]" caption="total Quantity" measure="1" displayFolder="" measureGroup="fact_sales_monthly" count="0"/>
    <cacheHierarchy uniqueName="[Measures].[2020 Qty]" caption="2020 Qty" measure="1" displayFolder="" measureGroup="fact_sales_monthly" count="0"/>
    <cacheHierarchy uniqueName="[Measures].[2021 Qty]" caption="2021 Qty" measure="1" displayFolder="" measureGroup="fact_sales_monthly" count="0" oneField="1">
      <fieldsUsage count="1">
        <fieldUsage x="5"/>
      </fieldsUsage>
    </cacheHierarchy>
    <cacheHierarchy uniqueName="[Measures].[21 vs 20 Qty]" caption="21 vs 20 Qty"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k dane lagua" refreshedDate="45180.775563310184" backgroundQuery="1" createdVersion="8" refreshedVersion="8" minRefreshableVersion="3" recordCount="0" supportSubquery="1" supportAdvancedDrill="1" xr:uid="{4B568A6A-24D1-4FC8-BB47-ACFAAFE85F17}">
  <cacheSource type="external" connectionId="8"/>
  <cacheFields count="7">
    <cacheField name="[dim_market].[region].[region]" caption="region" numFmtId="0" hierarchy="13" level="1">
      <sharedItems containsSemiMixedTypes="0" containsNonDate="0" containsString="0"/>
    </cacheField>
    <cacheField name="[Measures].[NetSales 21]" caption="NetSales 21" numFmtId="0" hierarchy="36" level="32767"/>
    <cacheField name="[dim_product].[product].[product]" caption="product" numFmtId="0" hierarchy="18" level="1">
      <sharedItems count="63">
        <s v="AQ Electron 4 3600 Desktop Processor"/>
        <s v="AQ GT 21"/>
        <s v="AQ Home Allin1"/>
        <s v="AQ LION x1"/>
        <s v="AQ LION x2"/>
        <s v="AQ LION x3"/>
        <s v="AQ Mx NB"/>
        <s v="AQ Pen Drive DRC"/>
        <s v="AQ Smash 2"/>
        <s v="AQ Zion Saga"/>
        <s v="AQ 5000 Series Electron 8 5900X Desktop Processor" u="1"/>
        <s v="AQ 5000 Series Electron 9 5900X Desktop Processor" u="1"/>
        <s v="AQ 5000 Series Ultron 8 5900X Desktop Processor" u="1"/>
        <s v="AQ Aspiron" u="1"/>
        <s v="AQ Clx1" u="1"/>
        <s v="AQ Clx2" u="1"/>
        <s v="AQ Clx3" u="1"/>
        <s v="AQ Digit" u="1"/>
        <s v="AQ Digit SSD" u="1"/>
        <s v="AQ Dracula HDD – 3.5 Inch SATA 6 Gb/s 5400 RPM 256 MB Cache" u="1"/>
        <s v="AQ Electron 3 3600 Desktop Processor" u="1"/>
        <s v="AQ Electron 5 3600 Desktop Processor" u="1"/>
        <s v="AQ Elite" u="1"/>
        <s v="AQ Gamer 1" u="1"/>
        <s v="AQ Gamer 2" u="1"/>
        <s v="AQ Gamer 3" u="1"/>
        <s v="AQ Gamers" u="1"/>
        <s v="AQ Gamers Ms" u="1"/>
        <s v="AQ Gen X" u="1"/>
        <s v="AQ Gen Y" u="1"/>
        <s v="AQ GEN Z" u="1"/>
        <s v="AQ HOME Allin1 Gen 2" u="1"/>
        <s v="AQ Lite" u="1"/>
        <s v="AQ Lite Ms" u="1"/>
        <s v="AQ Lumina Ms" u="1"/>
        <s v="AQ Marquee P3" u="1"/>
        <s v="AQ Marquee P4" u="1"/>
        <s v="AQ Master wired x1" u="1"/>
        <s v="AQ Master wired x1 Ms" u="1"/>
        <s v="AQ Master wireless x1" u="1"/>
        <s v="AQ Master wireless x1 Ms" u="1"/>
        <s v="AQ Maxima" u="1"/>
        <s v="AQ Maxima Ms" u="1"/>
        <s v="AQ MB Crossx" u="1"/>
        <s v="AQ MB Crossx 2" u="1"/>
        <s v="AQ MB Elite" u="1"/>
        <s v="AQ MB Lito" u="1"/>
        <s v="AQ MB Lito 2" u="1"/>
        <s v="AQ Mforce Gen X" u="1"/>
        <s v="AQ Mforce Gen Y" u="1"/>
        <s v="AQ Mforce Gen Z" u="1"/>
        <s v="AQ Neuer SSD" u="1"/>
        <s v="AQ Pen Drive 2 IN 1" u="1"/>
        <s v="AQ Qwerty" u="1"/>
        <s v="AQ Qwerty Ms" u="1"/>
        <s v="AQ Smash 1" u="1"/>
        <s v="AQ Trigger" u="1"/>
        <s v="AQ Trigger Ms" u="1"/>
        <s v="AQ Velocity" u="1"/>
        <s v="AQ WereWolf NAS Internal Hard Drive HDD – 8.89 cm" u="1"/>
        <s v="AQ Wi Power Dx1" u="1"/>
        <s v="AQ Wi Power Dx2" u="1"/>
        <s v="AQ Wi Power Dx3" u="1"/>
      </sharedItems>
    </cacheField>
    <cacheField name="[dim_customer].[customer].[customer]" caption="customer" numFmtId="0" hierarchy="1" level="1">
      <sharedItems containsSemiMixedTypes="0" containsNonDate="0" containsString="0"/>
    </cacheField>
    <cacheField name="[dim_market].[market].[market]" caption="market" numFmtId="0" hierarchy="11" level="1">
      <sharedItems count="5">
        <s v="Canada"/>
        <s v="India"/>
        <s v="South Korea"/>
        <s v="United Kingdom"/>
        <s v="USA"/>
      </sharedItems>
    </cacheField>
    <cacheField name="[Measures].[21 vs 20]" caption="21 vs 20" numFmtId="0" hierarchy="37" level="32767"/>
    <cacheField name="[Measures].[NetSales 20]" caption="NetSales 20" numFmtId="0" hierarchy="35" level="32767"/>
  </cacheFields>
  <cacheHierarchies count="52">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3"/>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date].[date (Year)]" caption="date (Year)" attribute="1" defaultMemberUniqueName="[dim_date].[date (Year)].[All]" allUniqueName="[dim_date].[date (Year)].[All]" dimensionUniqueName="[dim_date]" displayFolder="" count="0" memberValueDatatype="130" unbalanced="0"/>
    <cacheHierarchy uniqueName="[dim_date].[date (Quarter)]" caption="date (Quarter)" attribute="1" defaultMemberUniqueName="[dim_date].[date (Quarter)].[All]" allUniqueName="[dim_date].[date (Quarter)].[All]" dimensionUniqueName="[dim_date]" displayFolder="" count="0" memberValueDatatype="130" unbalanced="0"/>
    <cacheHierarchy uniqueName="[dim_date].[date (Month)]" caption="date (Month)" attribute="1" defaultMemberUniqueName="[dim_date].[date (Month)].[All]" allUniqueName="[dim_date].[date (Month)].[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4"/>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0"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dim_date].[date (Month Index)]" caption="date (Month Index)" attribute="1" defaultMemberUniqueName="[dim_date].[date (Month Index)].[All]" allUniqueName="[dim_date].[date (Month Index)].[All]" dimensionUniqueName="[dim_date]" displayFolder="" count="0" memberValueDatatype="20" unbalanced="0" hidden="1"/>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6"/>
      </fieldsUsage>
    </cacheHierarchy>
    <cacheHierarchy uniqueName="[Measures].[NetSales 21]" caption="NetSales 21" measure="1" displayFolder="" measureGroup="fact_sales_monthly" count="0" oneField="1">
      <fieldsUsage count="1">
        <fieldUsage x="1"/>
      </fieldsUsage>
    </cacheHierarchy>
    <cacheHierarchy uniqueName="[Measures].[21 vs 20]" caption="21 vs 20" measure="1" displayFolder="" measureGroup="fact_sales_monthly" count="0" oneField="1">
      <fieldsUsage count="1">
        <fieldUsage x="5"/>
      </fieldsUsage>
    </cacheHierarchy>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dim_customer" count="0"/>
    <cacheHierarchy uniqueName="[Measures].[total Quantity]" caption="total Quantity" measure="1" displayFolder="" measureGroup="fact_sales_monthly" count="0"/>
    <cacheHierarchy uniqueName="[Measures].[2020 Qty]" caption="2020 Qty" measure="1" displayFolder="" measureGroup="fact_sales_monthly" count="0"/>
    <cacheHierarchy uniqueName="[Measures].[2021 Qty]" caption="2021 Qty" measure="1" displayFolder="" measureGroup="fact_sales_monthly" count="0"/>
    <cacheHierarchy uniqueName="[Measures].[21 vs 20 Qty]" caption="21 vs 20 Qty"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6660E13-18FC-498F-84A8-FF3C420CD7DD}" name="PivotTable14" cacheId="56" applyNumberFormats="0" applyBorderFormats="0" applyFontFormats="0" applyPatternFormats="0" applyAlignmentFormats="0" applyWidthHeightFormats="1" dataCaption="Values" tag="b67e6d65-f005-48bf-b9bb-eb31d9997e04" updatedVersion="8" minRefreshableVersion="3" useAutoFormatting="1" subtotalHiddenItems="1" colGrandTotals="0" itemPrintTitles="1" createdVersion="8" indent="0" outline="1" outlineData="1" multipleFieldFilters="0" rowHeaderCaption="Products">
  <location ref="B17:E28" firstHeaderRow="0" firstDataRow="1" firstDataCol="1" rowPageCount="3" colPageCount="1"/>
  <pivotFields count="7">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axis="axisRow" allDrilled="1" subtotalTop="0" showAll="0" measureFilter="1" sortType="descending" defaultSubtotal="0" defaultAttributeDrillState="1">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s>
      <autoSortScope>
        <pivotArea dataOnly="0" outline="0" fieldPosition="0">
          <references count="1">
            <reference field="4294967294" count="1" selected="0">
              <x v="1"/>
            </reference>
          </references>
        </pivotArea>
      </autoSortScope>
    </pivotField>
    <pivotField dataField="1" subtotalTop="0" showAll="0" defaultSubtotal="0"/>
    <pivotField axis="axisPage" allDrilled="1" subtotalTop="0" showAll="0" dataSourceSort="1" defaultSubtotal="0" defaultAttributeDrillState="1"/>
  </pivotFields>
  <rowFields count="1">
    <field x="4"/>
  </rowFields>
  <rowItems count="11">
    <i>
      <x/>
    </i>
    <i>
      <x v="8"/>
    </i>
    <i>
      <x v="2"/>
    </i>
    <i>
      <x v="1"/>
    </i>
    <i>
      <x v="7"/>
    </i>
    <i>
      <x v="9"/>
    </i>
    <i>
      <x v="6"/>
    </i>
    <i>
      <x v="5"/>
    </i>
    <i>
      <x v="4"/>
    </i>
    <i>
      <x v="3"/>
    </i>
    <i t="grand">
      <x/>
    </i>
  </rowItems>
  <colFields count="1">
    <field x="-2"/>
  </colFields>
  <colItems count="3">
    <i>
      <x/>
    </i>
    <i i="1">
      <x v="1"/>
    </i>
    <i i="2">
      <x v="2"/>
    </i>
  </colItems>
  <pageFields count="3">
    <pageField fld="0" hier="13" name="[dim_market].[region].[All]" cap="All"/>
    <pageField fld="1" hier="15" name="[dim_product].[division].[All]" cap="All"/>
    <pageField fld="6" hier="1" name="[dim_customer].[customer].[All]" cap="All"/>
  </pageFields>
  <dataFields count="3">
    <dataField name="2020" fld="2" subtotal="count" baseField="0" baseItem="0" numFmtId="165"/>
    <dataField name="2021" fld="3" subtotal="count" baseField="0" baseItem="0" numFmtId="165"/>
    <dataField fld="5" subtotal="count" baseField="0" baseItem="0"/>
  </dataFields>
  <formats count="36">
    <format dxfId="297">
      <pivotArea type="all" dataOnly="0" outline="0" fieldPosition="0"/>
    </format>
    <format dxfId="296">
      <pivotArea dataOnly="0" labelOnly="1" outline="0" fieldPosition="0">
        <references count="1">
          <reference field="4294967294" count="2">
            <x v="0"/>
            <x v="1"/>
          </reference>
        </references>
      </pivotArea>
    </format>
    <format dxfId="295">
      <pivotArea dataOnly="0" labelOnly="1" outline="0" fieldPosition="0">
        <references count="1">
          <reference field="4294967294" count="2">
            <x v="0"/>
            <x v="1"/>
          </reference>
        </references>
      </pivotArea>
    </format>
    <format dxfId="294">
      <pivotArea grandRow="1" outline="0" collapsedLevelsAreSubtotals="1" fieldPosition="0"/>
    </format>
    <format dxfId="293">
      <pivotArea dataOnly="0" labelOnly="1" grandRow="1" outline="0" fieldPosition="0"/>
    </format>
    <format dxfId="292">
      <pivotArea grandRow="1" outline="0" collapsedLevelsAreSubtotals="1" fieldPosition="0"/>
    </format>
    <format dxfId="291">
      <pivotArea dataOnly="0" labelOnly="1" grandRow="1" outline="0" fieldPosition="0"/>
    </format>
    <format dxfId="290">
      <pivotArea dataOnly="0" labelOnly="1" outline="0" fieldPosition="0">
        <references count="1">
          <reference field="4294967294" count="2">
            <x v="0"/>
            <x v="1"/>
          </reference>
        </references>
      </pivotArea>
    </format>
    <format dxfId="289">
      <pivotArea dataOnly="0" labelOnly="1" outline="0" fieldPosition="0">
        <references count="1">
          <reference field="4294967294" count="2">
            <x v="0"/>
            <x v="1"/>
          </reference>
        </references>
      </pivotArea>
    </format>
    <format dxfId="288">
      <pivotArea grandRow="1" outline="0" collapsedLevelsAreSubtotals="1" fieldPosition="0"/>
    </format>
    <format dxfId="287">
      <pivotArea dataOnly="0" labelOnly="1" grandRow="1" outline="0" fieldPosition="0"/>
    </format>
    <format dxfId="286">
      <pivotArea dataOnly="0" grandRow="1" axis="axisRow" fieldPosition="0"/>
    </format>
    <format dxfId="285">
      <pivotArea dataOnly="0" labelOnly="1" outline="0" fieldPosition="0">
        <references count="1">
          <reference field="4294967294" count="2">
            <x v="0"/>
            <x v="1"/>
          </reference>
        </references>
      </pivotArea>
    </format>
    <format dxfId="284">
      <pivotArea type="all" dataOnly="0" outline="0" fieldPosition="0"/>
    </format>
    <format dxfId="283">
      <pivotArea outline="0" collapsedLevelsAreSubtotals="1" fieldPosition="0"/>
    </format>
    <format dxfId="282">
      <pivotArea dataOnly="0" labelOnly="1" grandRow="1" outline="0" fieldPosition="0"/>
    </format>
    <format dxfId="281">
      <pivotArea dataOnly="0" labelOnly="1" outline="0" fieldPosition="0">
        <references count="1">
          <reference field="4294967294" count="2">
            <x v="0"/>
            <x v="1"/>
          </reference>
        </references>
      </pivotArea>
    </format>
    <format dxfId="280">
      <pivotArea grandRow="1" outline="0" collapsedLevelsAreSubtotals="1" fieldPosition="0"/>
    </format>
    <format dxfId="279">
      <pivotArea dataOnly="0" labelOnly="1" grandRow="1" outline="0" fieldPosition="0"/>
    </format>
    <format dxfId="278">
      <pivotArea grandRow="1" outline="0" collapsedLevelsAreSubtotals="1" fieldPosition="0"/>
    </format>
    <format dxfId="277">
      <pivotArea dataOnly="0" labelOnly="1" grandRow="1" outline="0" fieldPosition="0"/>
    </format>
    <format dxfId="276">
      <pivotArea dataOnly="0" labelOnly="1" outline="0" fieldPosition="0">
        <references count="1">
          <reference field="4294967294" count="2">
            <x v="0"/>
            <x v="1"/>
          </reference>
        </references>
      </pivotArea>
    </format>
    <format dxfId="275">
      <pivotArea field="4" type="button" dataOnly="0" labelOnly="1" outline="0" axis="axisRow" fieldPosition="0"/>
    </format>
    <format dxfId="274">
      <pivotArea dataOnly="0" labelOnly="1" fieldPosition="0">
        <references count="1">
          <reference field="4" count="50">
            <x v="0"/>
            <x v="1"/>
            <x v="2"/>
            <x v="3"/>
            <x v="4"/>
            <x v="5"/>
            <x v="6"/>
            <x v="10"/>
            <x v="11"/>
            <x v="12"/>
            <x v="13"/>
            <x v="14"/>
            <x v="15"/>
            <x v="16"/>
            <x v="17"/>
            <x v="18"/>
            <x v="19"/>
            <x v="20"/>
            <x v="21"/>
            <x v="22"/>
            <x v="23"/>
            <x v="24"/>
            <x v="25"/>
            <x v="26"/>
            <x v="27"/>
            <x v="28"/>
            <x v="29"/>
            <x v="30"/>
            <x v="31"/>
            <x v="32"/>
            <x v="33"/>
            <x v="34"/>
            <x v="35"/>
            <x v="36"/>
            <x v="37"/>
            <x v="38"/>
            <x v="39"/>
            <x v="40"/>
            <x v="41"/>
            <x v="42"/>
            <x v="43"/>
            <x v="44"/>
            <x v="45"/>
            <x v="46"/>
            <x v="47"/>
            <x v="48"/>
            <x v="49"/>
            <x v="50"/>
            <x v="51"/>
            <x v="52"/>
          </reference>
        </references>
      </pivotArea>
    </format>
    <format dxfId="273">
      <pivotArea dataOnly="0" labelOnly="1" fieldPosition="0">
        <references count="1">
          <reference field="4" count="13">
            <x v="7"/>
            <x v="8"/>
            <x v="9"/>
            <x v="53"/>
            <x v="54"/>
            <x v="55"/>
            <x v="56"/>
            <x v="57"/>
            <x v="58"/>
            <x v="59"/>
            <x v="60"/>
            <x v="61"/>
            <x v="62"/>
          </reference>
        </references>
      </pivotArea>
    </format>
    <format dxfId="272">
      <pivotArea dataOnly="0" labelOnly="1" grandRow="1" outline="0" fieldPosition="0"/>
    </format>
    <format dxfId="271">
      <pivotArea field="4" type="button" dataOnly="0" labelOnly="1" outline="0" axis="axisRow" fieldPosition="0"/>
    </format>
    <format dxfId="270">
      <pivotArea dataOnly="0" labelOnly="1" outline="0" fieldPosition="0">
        <references count="1">
          <reference field="4294967294" count="3">
            <x v="0"/>
            <x v="1"/>
            <x v="2"/>
          </reference>
        </references>
      </pivotArea>
    </format>
    <format dxfId="269">
      <pivotArea dataOnly="0" labelOnly="1" outline="0" fieldPosition="0">
        <references count="1">
          <reference field="4294967294" count="3">
            <x v="0"/>
            <x v="1"/>
            <x v="2"/>
          </reference>
        </references>
      </pivotArea>
    </format>
    <format dxfId="268">
      <pivotArea collapsedLevelsAreSubtotals="1" fieldPosition="0">
        <references count="2">
          <reference field="4294967294" count="1" selected="0">
            <x v="0"/>
          </reference>
          <reference field="4" count="10">
            <x v="0"/>
            <x v="1"/>
            <x v="2"/>
            <x v="3"/>
            <x v="4"/>
            <x v="5"/>
            <x v="6"/>
            <x v="7"/>
            <x v="8"/>
            <x v="9"/>
          </reference>
        </references>
      </pivotArea>
    </format>
    <format dxfId="267">
      <pivotArea type="all" dataOnly="0" outline="0" fieldPosition="0"/>
    </format>
    <format dxfId="266">
      <pivotArea outline="0" collapsedLevelsAreSubtotals="1" fieldPosition="0"/>
    </format>
    <format dxfId="265">
      <pivotArea field="4" type="button" dataOnly="0" labelOnly="1" outline="0" axis="axisRow" fieldPosition="0"/>
    </format>
    <format dxfId="264">
      <pivotArea dataOnly="0" labelOnly="1" fieldPosition="0">
        <references count="1">
          <reference field="4" count="10">
            <x v="0"/>
            <x v="1"/>
            <x v="2"/>
            <x v="3"/>
            <x v="4"/>
            <x v="5"/>
            <x v="6"/>
            <x v="7"/>
            <x v="8"/>
            <x v="9"/>
          </reference>
        </references>
      </pivotArea>
    </format>
    <format dxfId="263">
      <pivotArea dataOnly="0" labelOnly="1" grandRow="1" outline="0" fieldPosition="0"/>
    </format>
    <format dxfId="262">
      <pivotArea dataOnly="0" labelOnly="1" outline="0" fieldPosition="0">
        <references count="1">
          <reference field="4294967294" count="3">
            <x v="0"/>
            <x v="1"/>
            <x v="2"/>
          </reference>
        </references>
      </pivotArea>
    </format>
  </formats>
  <conditionalFormats count="3">
    <conditionalFormat priority="5">
      <pivotAreas count="1">
        <pivotArea type="data" collapsedLevelsAreSubtotals="1" fieldPosition="0">
          <references count="2">
            <reference field="4294967294" count="2" selected="0">
              <x v="0"/>
              <x v="1"/>
            </reference>
            <reference field="4" count="10">
              <x v="0"/>
              <x v="1"/>
              <x v="2"/>
              <x v="3"/>
              <x v="4"/>
              <x v="5"/>
              <x v="6"/>
              <x v="7"/>
              <x v="8"/>
              <x v="9"/>
            </reference>
          </references>
        </pivotArea>
      </pivotAreas>
    </conditionalFormat>
    <conditionalFormat priority="4">
      <pivotAreas count="1">
        <pivotArea type="data" collapsedLevelsAreSubtotals="1" fieldPosition="0">
          <references count="2">
            <reference field="4294967294" count="1" selected="0">
              <x v="2"/>
            </reference>
            <reference field="4" count="10">
              <x v="0"/>
              <x v="1"/>
              <x v="2"/>
              <x v="3"/>
              <x v="4"/>
              <x v="5"/>
              <x v="6"/>
              <x v="7"/>
              <x v="8"/>
              <x v="9"/>
            </reference>
          </references>
        </pivotArea>
      </pivotAreas>
    </conditionalFormat>
    <conditionalFormat priority="3">
      <pivotAreas count="1">
        <pivotArea type="data" collapsedLevelsAreSubtotals="1" fieldPosition="0">
          <references count="2">
            <reference field="4294967294" count="1" selected="0">
              <x v="2"/>
            </reference>
            <reference field="4" count="10">
              <x v="0"/>
              <x v="1"/>
              <x v="2"/>
              <x v="3"/>
              <x v="4"/>
              <x v="5"/>
              <x v="6"/>
              <x v="7"/>
              <x v="8"/>
              <x v="9"/>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4" type="count" id="3" iMeasureHier="37">
      <autoFilter ref="A1">
        <filterColumn colId="0">
          <top10 val="10" filterVal="10"/>
        </filterColumn>
      </autoFilter>
    </filter>
  </filters>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D58532F-6C44-4B6F-B2B2-016EC7334A98}" name="PivotTable2" cacheId="61" applyNumberFormats="0" applyBorderFormats="0" applyFontFormats="0" applyPatternFormats="0" applyAlignmentFormats="0" applyWidthHeightFormats="1" dataCaption="Values" tag="a5bf1ad2-c768-41d3-a563-99bc7dbd6edf" updatedVersion="8" minRefreshableVersion="3" useAutoFormatting="1" subtotalHiddenItems="1" colGrandTotals="0" itemPrintTitles="1" createdVersion="8" indent="0" outline="1" outlineData="1" multipleFieldFilters="0" rowHeaderCaption="Division">
  <location ref="B8:E76" firstHeaderRow="0" firstDataRow="1" firstDataCol="1" rowPageCount="3" colPageCount="1"/>
  <pivotFields count="8">
    <pivotField dataField="1" subtotalTop="0" showAll="0" defaultSubtotal="0"/>
    <pivotField dataField="1" subtotalTop="0" showAll="0" defaultSubtotal="0"/>
    <pivotField allDrilled="1" subtotalTop="0" showAll="0" measureFilter="1" sortType="descending" defaultSubtotal="0" defaultAttributeDrillState="1">
      <items count="3">
        <item x="0"/>
        <item x="1"/>
        <item x="2"/>
      </items>
      <autoSortScope>
        <pivotArea dataOnly="0" outline="0" fieldPosition="0">
          <references count="1">
            <reference field="4294967294" count="1" selected="0">
              <x v="1"/>
            </reference>
          </references>
        </pivotArea>
      </autoSortScope>
    </pivotField>
    <pivotField dataField="1" subtotalTop="0" showAll="0" defaultSubtotal="0"/>
    <pivotField axis="axisPage" allDrilled="1" subtotalTop="0" showAll="0" dataSourceSort="1" defaultSubtotal="0" defaultAttributeDrillState="1"/>
    <pivotField axis="axisRow" allDrilled="1" subtotalTop="0" showAll="0" sortType="descending"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autoSortScope>
        <pivotArea dataOnly="0" outline="0" fieldPosition="0">
          <references count="1">
            <reference field="4294967294" count="1" selected="0">
              <x v="1"/>
            </reference>
          </references>
        </pivotArea>
      </autoSortScope>
    </pivotField>
    <pivotField axis="axisPage" allDrilled="1" subtotalTop="0" showAll="0" dataSourceSort="1" defaultSubtotal="0" defaultAttributeDrillState="1"/>
    <pivotField axis="axisPage" allDrilled="1" subtotalTop="0" showAll="0" dataSourceSort="1" defaultSubtotal="0" defaultAttributeDrillState="1"/>
  </pivotFields>
  <rowFields count="1">
    <field x="5"/>
  </rowFields>
  <rowItems count="68">
    <i>
      <x v="2"/>
    </i>
    <i>
      <x v="6"/>
    </i>
    <i>
      <x v="5"/>
    </i>
    <i>
      <x v="54"/>
    </i>
    <i>
      <x v="32"/>
    </i>
    <i>
      <x v="39"/>
    </i>
    <i>
      <x v="42"/>
    </i>
    <i>
      <x v="17"/>
    </i>
    <i>
      <x v="22"/>
    </i>
    <i>
      <x v="60"/>
    </i>
    <i>
      <x v="21"/>
    </i>
    <i>
      <x/>
    </i>
    <i>
      <x v="49"/>
    </i>
    <i>
      <x v="46"/>
    </i>
    <i>
      <x v="29"/>
    </i>
    <i>
      <x v="52"/>
    </i>
    <i>
      <x v="65"/>
    </i>
    <i>
      <x v="13"/>
    </i>
    <i>
      <x v="58"/>
    </i>
    <i>
      <x v="35"/>
    </i>
    <i>
      <x v="63"/>
    </i>
    <i>
      <x v="41"/>
    </i>
    <i>
      <x v="30"/>
    </i>
    <i>
      <x v="64"/>
    </i>
    <i>
      <x v="11"/>
    </i>
    <i>
      <x v="14"/>
    </i>
    <i>
      <x v="62"/>
    </i>
    <i>
      <x v="28"/>
    </i>
    <i>
      <x v="7"/>
    </i>
    <i>
      <x v="9"/>
    </i>
    <i>
      <x v="51"/>
    </i>
    <i>
      <x v="50"/>
    </i>
    <i>
      <x v="66"/>
    </i>
    <i>
      <x v="25"/>
    </i>
    <i>
      <x v="40"/>
    </i>
    <i>
      <x v="56"/>
    </i>
    <i>
      <x v="57"/>
    </i>
    <i>
      <x v="12"/>
    </i>
    <i>
      <x v="26"/>
    </i>
    <i>
      <x v="16"/>
    </i>
    <i>
      <x v="24"/>
    </i>
    <i>
      <x v="34"/>
    </i>
    <i>
      <x v="8"/>
    </i>
    <i>
      <x v="53"/>
    </i>
    <i>
      <x v="43"/>
    </i>
    <i>
      <x v="27"/>
    </i>
    <i>
      <x v="48"/>
    </i>
    <i>
      <x v="23"/>
    </i>
    <i>
      <x v="61"/>
    </i>
    <i>
      <x v="4"/>
    </i>
    <i>
      <x v="10"/>
    </i>
    <i>
      <x v="33"/>
    </i>
    <i>
      <x v="37"/>
    </i>
    <i>
      <x v="20"/>
    </i>
    <i>
      <x v="3"/>
    </i>
    <i>
      <x v="59"/>
    </i>
    <i>
      <x v="15"/>
    </i>
    <i>
      <x v="18"/>
    </i>
    <i>
      <x v="36"/>
    </i>
    <i>
      <x v="31"/>
    </i>
    <i>
      <x v="38"/>
    </i>
    <i>
      <x v="47"/>
    </i>
    <i>
      <x v="55"/>
    </i>
    <i>
      <x v="44"/>
    </i>
    <i>
      <x v="1"/>
    </i>
    <i>
      <x v="19"/>
    </i>
    <i>
      <x v="45"/>
    </i>
    <i t="grand">
      <x/>
    </i>
  </rowItems>
  <colFields count="1">
    <field x="-2"/>
  </colFields>
  <colItems count="3">
    <i>
      <x/>
    </i>
    <i i="1">
      <x v="1"/>
    </i>
    <i i="2">
      <x v="2"/>
    </i>
  </colItems>
  <pageFields count="3">
    <pageField fld="4" hier="15" name="[dim_product].[division].[All]" cap="All"/>
    <pageField fld="6" hier="13" name="[dim_market].[region].[All]" cap="All"/>
    <pageField fld="7" hier="11" name="[dim_market].[market].[All]" cap="All"/>
  </pageFields>
  <dataFields count="3">
    <dataField name="2020" fld="0" subtotal="count" baseField="0" baseItem="0" numFmtId="165"/>
    <dataField name="2021" fld="1" subtotal="count" baseField="0" baseItem="0" numFmtId="165"/>
    <dataField fld="3" subtotal="count" baseField="0" baseItem="0"/>
  </dataFields>
  <formats count="37">
    <format dxfId="36">
      <pivotArea type="all" dataOnly="0" outline="0" fieldPosition="0"/>
    </format>
    <format dxfId="35">
      <pivotArea dataOnly="0" labelOnly="1" outline="0" fieldPosition="0">
        <references count="1">
          <reference field="4294967294" count="2">
            <x v="0"/>
            <x v="1"/>
          </reference>
        </references>
      </pivotArea>
    </format>
    <format dxfId="34">
      <pivotArea dataOnly="0" labelOnly="1" outline="0" fieldPosition="0">
        <references count="1">
          <reference field="4294967294" count="2">
            <x v="0"/>
            <x v="1"/>
          </reference>
        </references>
      </pivotArea>
    </format>
    <format dxfId="33">
      <pivotArea grandRow="1" outline="0" collapsedLevelsAreSubtotals="1" fieldPosition="0"/>
    </format>
    <format dxfId="32">
      <pivotArea dataOnly="0" labelOnly="1" grandRow="1" outline="0" fieldPosition="0"/>
    </format>
    <format dxfId="31">
      <pivotArea grandRow="1" outline="0" collapsedLevelsAreSubtotals="1" fieldPosition="0"/>
    </format>
    <format dxfId="30">
      <pivotArea dataOnly="0" labelOnly="1" grandRow="1" outline="0" fieldPosition="0"/>
    </format>
    <format dxfId="29">
      <pivotArea dataOnly="0" labelOnly="1" outline="0" fieldPosition="0">
        <references count="1">
          <reference field="4294967294" count="2">
            <x v="0"/>
            <x v="1"/>
          </reference>
        </references>
      </pivotArea>
    </format>
    <format dxfId="28">
      <pivotArea dataOnly="0" labelOnly="1" outline="0" fieldPosition="0">
        <references count="1">
          <reference field="4294967294" count="2">
            <x v="0"/>
            <x v="1"/>
          </reference>
        </references>
      </pivotArea>
    </format>
    <format dxfId="27">
      <pivotArea grandRow="1" outline="0" collapsedLevelsAreSubtotals="1" fieldPosition="0"/>
    </format>
    <format dxfId="26">
      <pivotArea dataOnly="0" labelOnly="1" grandRow="1" outline="0" fieldPosition="0"/>
    </format>
    <format dxfId="25">
      <pivotArea dataOnly="0" grandRow="1" axis="axisRow" fieldPosition="0"/>
    </format>
    <format dxfId="24">
      <pivotArea dataOnly="0" labelOnly="1" outline="0" fieldPosition="0">
        <references count="1">
          <reference field="4294967294" count="2">
            <x v="0"/>
            <x v="1"/>
          </reference>
        </references>
      </pivotArea>
    </format>
    <format dxfId="23">
      <pivotArea type="all" dataOnly="0" outline="0" fieldPosition="0"/>
    </format>
    <format dxfId="22">
      <pivotArea outline="0" collapsedLevelsAreSubtotals="1" fieldPosition="0"/>
    </format>
    <format dxfId="21">
      <pivotArea dataOnly="0" labelOnly="1" grandRow="1" outline="0" fieldPosition="0"/>
    </format>
    <format dxfId="20">
      <pivotArea dataOnly="0" labelOnly="1" outline="0" fieldPosition="0">
        <references count="1">
          <reference field="4294967294" count="2">
            <x v="0"/>
            <x v="1"/>
          </reference>
        </references>
      </pivotArea>
    </format>
    <format dxfId="19">
      <pivotArea grandRow="1" outline="0" collapsedLevelsAreSubtotals="1" fieldPosition="0"/>
    </format>
    <format dxfId="18">
      <pivotArea dataOnly="0" labelOnly="1" grandRow="1" outline="0" fieldPosition="0"/>
    </format>
    <format dxfId="17">
      <pivotArea grandRow="1" outline="0" collapsedLevelsAreSubtotals="1" fieldPosition="0"/>
    </format>
    <format dxfId="16">
      <pivotArea dataOnly="0" labelOnly="1" grandRow="1" outline="0" fieldPosition="0"/>
    </format>
    <format dxfId="15">
      <pivotArea dataOnly="0" labelOnly="1" outline="0" fieldPosition="0">
        <references count="1">
          <reference field="4294967294" count="2">
            <x v="0"/>
            <x v="1"/>
          </reference>
        </references>
      </pivotArea>
    </format>
    <format dxfId="14">
      <pivotArea field="2" type="button" dataOnly="0" labelOnly="1" outline="0"/>
    </format>
    <format dxfId="13">
      <pivotArea dataOnly="0" labelOnly="1" grandRow="1" outline="0" fieldPosition="0"/>
    </format>
    <format dxfId="12">
      <pivotArea field="2" type="button" dataOnly="0" labelOnly="1" outline="0"/>
    </format>
    <format dxfId="11">
      <pivotArea dataOnly="0" labelOnly="1" outline="0" fieldPosition="0">
        <references count="1">
          <reference field="4294967294" count="3">
            <x v="0"/>
            <x v="1"/>
            <x v="2"/>
          </reference>
        </references>
      </pivotArea>
    </format>
    <format dxfId="10">
      <pivotArea collapsedLevelsAreSubtotals="1" fieldPosition="0">
        <references count="2">
          <reference field="4294967294" count="2" selected="0">
            <x v="0"/>
            <x v="1"/>
          </reference>
          <reference field="5" count="0"/>
        </references>
      </pivotArea>
    </format>
    <format dxfId="9">
      <pivotArea field="5" type="button" dataOnly="0" labelOnly="1" outline="0" axis="axisRow" fieldPosition="0"/>
    </format>
    <format dxfId="8">
      <pivotArea dataOnly="0" labelOnly="1" outline="0" fieldPosition="0">
        <references count="1">
          <reference field="4294967294" count="1">
            <x v="2"/>
          </reference>
        </references>
      </pivotArea>
    </format>
    <format dxfId="7">
      <pivotArea dataOnly="0" labelOnly="1" outline="0" fieldPosition="0">
        <references count="1">
          <reference field="4294967294" count="1">
            <x v="2"/>
          </reference>
        </references>
      </pivotArea>
    </format>
    <format dxfId="6">
      <pivotArea type="all" dataOnly="0" outline="0" fieldPosition="0"/>
    </format>
    <format dxfId="5">
      <pivotArea outline="0" collapsedLevelsAreSubtotals="1" fieldPosition="0"/>
    </format>
    <format dxfId="4">
      <pivotArea field="5" type="button" dataOnly="0" labelOnly="1" outline="0" axis="axisRow" fieldPosition="0"/>
    </format>
    <format dxfId="3">
      <pivotArea dataOnly="0" labelOnly="1" fieldPosition="0">
        <references count="1">
          <reference field="5" count="50">
            <x v="0"/>
            <x v="2"/>
            <x v="4"/>
            <x v="5"/>
            <x v="6"/>
            <x v="7"/>
            <x v="8"/>
            <x v="9"/>
            <x v="11"/>
            <x v="12"/>
            <x v="13"/>
            <x v="14"/>
            <x v="16"/>
            <x v="17"/>
            <x v="21"/>
            <x v="22"/>
            <x v="23"/>
            <x v="24"/>
            <x v="25"/>
            <x v="26"/>
            <x v="27"/>
            <x v="28"/>
            <x v="29"/>
            <x v="30"/>
            <x v="32"/>
            <x v="34"/>
            <x v="35"/>
            <x v="39"/>
            <x v="40"/>
            <x v="41"/>
            <x v="42"/>
            <x v="43"/>
            <x v="46"/>
            <x v="48"/>
            <x v="49"/>
            <x v="50"/>
            <x v="51"/>
            <x v="52"/>
            <x v="53"/>
            <x v="54"/>
            <x v="56"/>
            <x v="57"/>
            <x v="58"/>
            <x v="60"/>
            <x v="61"/>
            <x v="62"/>
            <x v="63"/>
            <x v="64"/>
            <x v="65"/>
            <x v="66"/>
          </reference>
        </references>
      </pivotArea>
    </format>
    <format dxfId="2">
      <pivotArea dataOnly="0" labelOnly="1" fieldPosition="0">
        <references count="1">
          <reference field="5" count="17">
            <x v="1"/>
            <x v="3"/>
            <x v="10"/>
            <x v="15"/>
            <x v="18"/>
            <x v="19"/>
            <x v="20"/>
            <x v="31"/>
            <x v="33"/>
            <x v="36"/>
            <x v="37"/>
            <x v="38"/>
            <x v="44"/>
            <x v="45"/>
            <x v="47"/>
            <x v="55"/>
            <x v="59"/>
          </reference>
        </references>
      </pivotArea>
    </format>
    <format dxfId="1">
      <pivotArea dataOnly="0" labelOnly="1" grandRow="1" outline="0" fieldPosition="0"/>
    </format>
    <format dxfId="0">
      <pivotArea dataOnly="0" labelOnly="1" outline="0" fieldPosition="0">
        <references count="1">
          <reference field="4294967294" count="3">
            <x v="0"/>
            <x v="1"/>
            <x v="2"/>
          </reference>
        </references>
      </pivotArea>
    </format>
  </formats>
  <conditionalFormats count="2">
    <conditionalFormat priority="5">
      <pivotAreas count="1">
        <pivotArea type="data" collapsedLevelsAreSubtotals="1" fieldPosition="0">
          <references count="2">
            <reference field="4294967294" count="1" selected="0">
              <x v="2"/>
            </reference>
            <reference field="5"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 priority="6">
      <pivotAreas count="1">
        <pivotArea type="data" collapsedLevelsAreSubtotals="1" fieldPosition="0">
          <references count="2">
            <reference field="4294967294" count="2" selected="0">
              <x v="0"/>
              <x v="1"/>
            </reference>
            <reference field="5"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2" type="count" id="5" iMeasureHier="36">
      <autoFilter ref="A1">
        <filterColumn colId="0">
          <top10 val="3" filterVal="3"/>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7A64F6F-7F32-42FD-9885-F0C88E4B84DE}" name="PivotTable13" cacheId="54" applyNumberFormats="0" applyBorderFormats="0" applyFontFormats="0" applyPatternFormats="0" applyAlignmentFormats="0" applyWidthHeightFormats="1" dataCaption="Values" tag="a5bf1ad2-c768-41d3-a563-99bc7dbd6edf" updatedVersion="8" minRefreshableVersion="3" useAutoFormatting="1" subtotalHiddenItems="1" colGrandTotals="0" itemPrintTitles="1" createdVersion="8" indent="0" outline="1" outlineData="1" multipleFieldFilters="0" rowHeaderCaption="Division">
  <location ref="B46:F50" firstHeaderRow="0" firstDataRow="1" firstDataCol="1" rowPageCount="1" colPageCount="1"/>
  <pivotFields count="6">
    <pivotField dataField="1" subtotalTop="0" showAll="0" defaultSubtotal="0"/>
    <pivotField dataField="1" subtotalTop="0" showAll="0" defaultSubtotal="0"/>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1"/>
            </reference>
          </references>
        </pivotArea>
      </autoSortScope>
    </pivotField>
    <pivotField dataField="1" subtotalTop="0" showAll="0" defaultSubtotal="0"/>
    <pivotField axis="axisPage" allDrilled="1" subtotalTop="0" showAll="0" dataSourceSort="1" defaultSubtotal="0" defaultAttributeDrillState="1"/>
    <pivotField dataField="1" subtotalTop="0" showAll="0" defaultSubtotal="0"/>
  </pivotFields>
  <rowFields count="1">
    <field x="2"/>
  </rowFields>
  <rowItems count="4">
    <i>
      <x v="2"/>
    </i>
    <i>
      <x v="1"/>
    </i>
    <i>
      <x/>
    </i>
    <i t="grand">
      <x/>
    </i>
  </rowItems>
  <colFields count="1">
    <field x="-2"/>
  </colFields>
  <colItems count="4">
    <i>
      <x/>
    </i>
    <i i="1">
      <x v="1"/>
    </i>
    <i i="2">
      <x v="2"/>
    </i>
    <i i="3">
      <x v="3"/>
    </i>
  </colItems>
  <pageFields count="1">
    <pageField fld="4" hier="15" name="[dim_product].[division].&amp;[PC]" cap="PC"/>
  </pageFields>
  <dataFields count="4">
    <dataField name="2020" fld="0" subtotal="count" baseField="0" baseItem="0" numFmtId="165"/>
    <dataField name="2021" fld="1" subtotal="count" baseField="0" baseItem="0" numFmtId="165"/>
    <dataField fld="5" subtotal="count" baseField="0" baseItem="0"/>
    <dataField fld="3" subtotal="count" baseField="0" baseItem="0"/>
  </dataFields>
  <formats count="27">
    <format dxfId="179">
      <pivotArea type="all" dataOnly="0" outline="0" fieldPosition="0"/>
    </format>
    <format dxfId="178">
      <pivotArea dataOnly="0" labelOnly="1" outline="0" fieldPosition="0">
        <references count="1">
          <reference field="4294967294" count="2">
            <x v="0"/>
            <x v="1"/>
          </reference>
        </references>
      </pivotArea>
    </format>
    <format dxfId="177">
      <pivotArea dataOnly="0" labelOnly="1" outline="0" fieldPosition="0">
        <references count="1">
          <reference field="4294967294" count="2">
            <x v="0"/>
            <x v="1"/>
          </reference>
        </references>
      </pivotArea>
    </format>
    <format dxfId="176">
      <pivotArea grandRow="1" outline="0" collapsedLevelsAreSubtotals="1" fieldPosition="0"/>
    </format>
    <format dxfId="175">
      <pivotArea dataOnly="0" labelOnly="1" grandRow="1" outline="0" fieldPosition="0"/>
    </format>
    <format dxfId="174">
      <pivotArea grandRow="1" outline="0" collapsedLevelsAreSubtotals="1" fieldPosition="0"/>
    </format>
    <format dxfId="173">
      <pivotArea dataOnly="0" labelOnly="1" grandRow="1" outline="0" fieldPosition="0"/>
    </format>
    <format dxfId="172">
      <pivotArea dataOnly="0" labelOnly="1" outline="0" fieldPosition="0">
        <references count="1">
          <reference field="4294967294" count="2">
            <x v="0"/>
            <x v="1"/>
          </reference>
        </references>
      </pivotArea>
    </format>
    <format dxfId="171">
      <pivotArea dataOnly="0" labelOnly="1" outline="0" fieldPosition="0">
        <references count="1">
          <reference field="4294967294" count="2">
            <x v="0"/>
            <x v="1"/>
          </reference>
        </references>
      </pivotArea>
    </format>
    <format dxfId="170">
      <pivotArea grandRow="1" outline="0" collapsedLevelsAreSubtotals="1" fieldPosition="0"/>
    </format>
    <format dxfId="169">
      <pivotArea dataOnly="0" labelOnly="1" grandRow="1" outline="0" fieldPosition="0"/>
    </format>
    <format dxfId="168">
      <pivotArea dataOnly="0" grandRow="1" axis="axisRow" fieldPosition="0"/>
    </format>
    <format dxfId="167">
      <pivotArea dataOnly="0" labelOnly="1" outline="0" fieldPosition="0">
        <references count="1">
          <reference field="4294967294" count="2">
            <x v="0"/>
            <x v="1"/>
          </reference>
        </references>
      </pivotArea>
    </format>
    <format dxfId="166">
      <pivotArea type="all" dataOnly="0" outline="0" fieldPosition="0"/>
    </format>
    <format dxfId="165">
      <pivotArea outline="0" collapsedLevelsAreSubtotals="1" fieldPosition="0"/>
    </format>
    <format dxfId="164">
      <pivotArea dataOnly="0" labelOnly="1" grandRow="1" outline="0" fieldPosition="0"/>
    </format>
    <format dxfId="163">
      <pivotArea dataOnly="0" labelOnly="1" outline="0" fieldPosition="0">
        <references count="1">
          <reference field="4294967294" count="2">
            <x v="0"/>
            <x v="1"/>
          </reference>
        </references>
      </pivotArea>
    </format>
    <format dxfId="162">
      <pivotArea grandRow="1" outline="0" collapsedLevelsAreSubtotals="1" fieldPosition="0"/>
    </format>
    <format dxfId="161">
      <pivotArea dataOnly="0" labelOnly="1" grandRow="1" outline="0" fieldPosition="0"/>
    </format>
    <format dxfId="160">
      <pivotArea grandRow="1" outline="0" collapsedLevelsAreSubtotals="1" fieldPosition="0"/>
    </format>
    <format dxfId="159">
      <pivotArea dataOnly="0" labelOnly="1" grandRow="1" outline="0" fieldPosition="0"/>
    </format>
    <format dxfId="158">
      <pivotArea dataOnly="0" labelOnly="1" outline="0" fieldPosition="0">
        <references count="1">
          <reference field="4294967294" count="2">
            <x v="0"/>
            <x v="1"/>
          </reference>
        </references>
      </pivotArea>
    </format>
    <format dxfId="157">
      <pivotArea field="2" type="button" dataOnly="0" labelOnly="1" outline="0" axis="axisRow" fieldPosition="0"/>
    </format>
    <format dxfId="156">
      <pivotArea dataOnly="0" labelOnly="1" grandRow="1" outline="0" fieldPosition="0"/>
    </format>
    <format dxfId="155">
      <pivotArea field="2" type="button" dataOnly="0" labelOnly="1" outline="0" axis="axisRow" fieldPosition="0"/>
    </format>
    <format dxfId="154">
      <pivotArea dataOnly="0" labelOnly="1" outline="0" fieldPosition="0">
        <references count="1">
          <reference field="4294967294" count="3">
            <x v="0"/>
            <x v="1"/>
            <x v="3"/>
          </reference>
        </references>
      </pivotArea>
    </format>
    <format dxfId="153">
      <pivotArea collapsedLevelsAreSubtotals="1" fieldPosition="0">
        <references count="2">
          <reference field="4294967294" count="1" selected="0">
            <x v="2"/>
          </reference>
          <reference field="2" count="0"/>
        </references>
      </pivotArea>
    </format>
  </formats>
  <conditionalFormats count="4">
    <conditionalFormat priority="11">
      <pivotAreas count="1">
        <pivotArea type="data" collapsedLevelsAreSubtotals="1" fieldPosition="0">
          <references count="2">
            <reference field="4294967294" count="1" selected="0">
              <x v="1"/>
            </reference>
            <reference field="2" count="3">
              <x v="0"/>
              <x v="1"/>
              <x v="2"/>
            </reference>
          </references>
        </pivotArea>
      </pivotAreas>
    </conditionalFormat>
    <conditionalFormat priority="10">
      <pivotAreas count="1">
        <pivotArea type="data" collapsedLevelsAreSubtotals="1" fieldPosition="0">
          <references count="2">
            <reference field="4294967294" count="1" selected="0">
              <x v="3"/>
            </reference>
            <reference field="2" count="3">
              <x v="0"/>
              <x v="1"/>
              <x v="2"/>
            </reference>
          </references>
        </pivotArea>
      </pivotAreas>
    </conditionalFormat>
    <conditionalFormat priority="4">
      <pivotAreas count="1">
        <pivotArea type="data" collapsedLevelsAreSubtotals="1" fieldPosition="0">
          <references count="2">
            <reference field="4294967294" count="1" selected="0">
              <x v="2"/>
            </reference>
            <reference field="2" count="3">
              <x v="0"/>
              <x v="1"/>
              <x v="2"/>
            </reference>
          </references>
        </pivotArea>
      </pivotAreas>
    </conditionalFormat>
    <conditionalFormat priority="2">
      <pivotAreas count="1">
        <pivotArea type="data" collapsedLevelsAreSubtotals="1" fieldPosition="0">
          <references count="2">
            <reference field="4294967294" count="1" selected="0">
              <x v="0"/>
            </reference>
            <reference field="2" count="3">
              <x v="0"/>
              <x v="1"/>
              <x v="2"/>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2" type="count" id="5" iMeasureHier="36">
      <autoFilter ref="A1">
        <filterColumn colId="0">
          <top10 val="3" filterVal="3"/>
        </filterColumn>
      </autoFilter>
    </filter>
  </filters>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4C07538-F3B4-4512-BEFA-435B16300B4C}" name="PivotTable12" cacheId="53" applyNumberFormats="0" applyBorderFormats="0" applyFontFormats="0" applyPatternFormats="0" applyAlignmentFormats="0" applyWidthHeightFormats="1" dataCaption="Values" tag="a919e55c-fbf0-4683-b734-9b7f441bd00b" updatedVersion="8" minRefreshableVersion="3" useAutoFormatting="1" subtotalHiddenItems="1" colGrandTotals="0" itemPrintTitles="1" createdVersion="8" indent="0" outline="1" outlineData="1" multipleFieldFilters="0" rowHeaderCaption="Division">
  <location ref="B34:F38" firstHeaderRow="0" firstDataRow="1" firstDataCol="1" rowPageCount="1" colPageCount="1"/>
  <pivotFields count="6">
    <pivotField dataField="1" subtotalTop="0" showAll="0" defaultSubtotal="0"/>
    <pivotField dataField="1" subtotalTop="0" showAll="0" defaultSubtotal="0"/>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1"/>
            </reference>
          </references>
        </pivotArea>
      </autoSortScope>
    </pivotField>
    <pivotField dataField="1" subtotalTop="0" showAll="0" defaultSubtotal="0"/>
    <pivotField axis="axisPage" allDrilled="1" subtotalTop="0" showAll="0" dataSourceSort="1" defaultSubtotal="0" defaultAttributeDrillState="1"/>
    <pivotField dataField="1" subtotalTop="0" showAll="0" defaultSubtotal="0"/>
  </pivotFields>
  <rowFields count="1">
    <field x="2"/>
  </rowFields>
  <rowItems count="4">
    <i>
      <x v="1"/>
    </i>
    <i>
      <x v="2"/>
    </i>
    <i>
      <x/>
    </i>
    <i t="grand">
      <x/>
    </i>
  </rowItems>
  <colFields count="1">
    <field x="-2"/>
  </colFields>
  <colItems count="4">
    <i>
      <x/>
    </i>
    <i i="1">
      <x v="1"/>
    </i>
    <i i="2">
      <x v="2"/>
    </i>
    <i i="3">
      <x v="3"/>
    </i>
  </colItems>
  <pageFields count="1">
    <pageField fld="4" hier="15" name="[dim_product].[division].&amp;[P &amp; A]" cap="P &amp; A"/>
  </pageFields>
  <dataFields count="4">
    <dataField name="2020" fld="0" subtotal="count" baseField="0" baseItem="0" numFmtId="165"/>
    <dataField name="2021" fld="1" subtotal="count" baseField="0" baseItem="0" numFmtId="165"/>
    <dataField fld="5" subtotal="count" baseField="0" baseItem="0"/>
    <dataField fld="3" subtotal="count" baseField="0" baseItem="0"/>
  </dataFields>
  <formats count="27">
    <format dxfId="206">
      <pivotArea type="all" dataOnly="0" outline="0" fieldPosition="0"/>
    </format>
    <format dxfId="205">
      <pivotArea dataOnly="0" labelOnly="1" outline="0" fieldPosition="0">
        <references count="1">
          <reference field="4294967294" count="2">
            <x v="0"/>
            <x v="1"/>
          </reference>
        </references>
      </pivotArea>
    </format>
    <format dxfId="204">
      <pivotArea dataOnly="0" labelOnly="1" outline="0" fieldPosition="0">
        <references count="1">
          <reference field="4294967294" count="2">
            <x v="0"/>
            <x v="1"/>
          </reference>
        </references>
      </pivotArea>
    </format>
    <format dxfId="203">
      <pivotArea grandRow="1" outline="0" collapsedLevelsAreSubtotals="1" fieldPosition="0"/>
    </format>
    <format dxfId="202">
      <pivotArea dataOnly="0" labelOnly="1" grandRow="1" outline="0" fieldPosition="0"/>
    </format>
    <format dxfId="201">
      <pivotArea grandRow="1" outline="0" collapsedLevelsAreSubtotals="1" fieldPosition="0"/>
    </format>
    <format dxfId="200">
      <pivotArea dataOnly="0" labelOnly="1" grandRow="1" outline="0" fieldPosition="0"/>
    </format>
    <format dxfId="199">
      <pivotArea dataOnly="0" labelOnly="1" outline="0" fieldPosition="0">
        <references count="1">
          <reference field="4294967294" count="2">
            <x v="0"/>
            <x v="1"/>
          </reference>
        </references>
      </pivotArea>
    </format>
    <format dxfId="198">
      <pivotArea dataOnly="0" labelOnly="1" outline="0" fieldPosition="0">
        <references count="1">
          <reference field="4294967294" count="2">
            <x v="0"/>
            <x v="1"/>
          </reference>
        </references>
      </pivotArea>
    </format>
    <format dxfId="197">
      <pivotArea grandRow="1" outline="0" collapsedLevelsAreSubtotals="1" fieldPosition="0"/>
    </format>
    <format dxfId="196">
      <pivotArea dataOnly="0" labelOnly="1" grandRow="1" outline="0" fieldPosition="0"/>
    </format>
    <format dxfId="195">
      <pivotArea dataOnly="0" grandRow="1" axis="axisRow" fieldPosition="0"/>
    </format>
    <format dxfId="194">
      <pivotArea dataOnly="0" labelOnly="1" outline="0" fieldPosition="0">
        <references count="1">
          <reference field="4294967294" count="2">
            <x v="0"/>
            <x v="1"/>
          </reference>
        </references>
      </pivotArea>
    </format>
    <format dxfId="193">
      <pivotArea type="all" dataOnly="0" outline="0" fieldPosition="0"/>
    </format>
    <format dxfId="192">
      <pivotArea outline="0" collapsedLevelsAreSubtotals="1" fieldPosition="0"/>
    </format>
    <format dxfId="191">
      <pivotArea dataOnly="0" labelOnly="1" grandRow="1" outline="0" fieldPosition="0"/>
    </format>
    <format dxfId="190">
      <pivotArea dataOnly="0" labelOnly="1" outline="0" fieldPosition="0">
        <references count="1">
          <reference field="4294967294" count="2">
            <x v="0"/>
            <x v="1"/>
          </reference>
        </references>
      </pivotArea>
    </format>
    <format dxfId="189">
      <pivotArea grandRow="1" outline="0" collapsedLevelsAreSubtotals="1" fieldPosition="0"/>
    </format>
    <format dxfId="188">
      <pivotArea dataOnly="0" labelOnly="1" grandRow="1" outline="0" fieldPosition="0"/>
    </format>
    <format dxfId="187">
      <pivotArea grandRow="1" outline="0" collapsedLevelsAreSubtotals="1" fieldPosition="0"/>
    </format>
    <format dxfId="186">
      <pivotArea dataOnly="0" labelOnly="1" grandRow="1" outline="0" fieldPosition="0"/>
    </format>
    <format dxfId="185">
      <pivotArea dataOnly="0" labelOnly="1" outline="0" fieldPosition="0">
        <references count="1">
          <reference field="4294967294" count="2">
            <x v="0"/>
            <x v="1"/>
          </reference>
        </references>
      </pivotArea>
    </format>
    <format dxfId="184">
      <pivotArea field="2" type="button" dataOnly="0" labelOnly="1" outline="0" axis="axisRow" fieldPosition="0"/>
    </format>
    <format dxfId="183">
      <pivotArea dataOnly="0" labelOnly="1" grandRow="1" outline="0" fieldPosition="0"/>
    </format>
    <format dxfId="182">
      <pivotArea field="2" type="button" dataOnly="0" labelOnly="1" outline="0" axis="axisRow" fieldPosition="0"/>
    </format>
    <format dxfId="181">
      <pivotArea dataOnly="0" labelOnly="1" outline="0" fieldPosition="0">
        <references count="1">
          <reference field="4294967294" count="3">
            <x v="0"/>
            <x v="1"/>
            <x v="3"/>
          </reference>
        </references>
      </pivotArea>
    </format>
    <format dxfId="180">
      <pivotArea collapsedLevelsAreSubtotals="1" fieldPosition="0">
        <references count="2">
          <reference field="4294967294" count="1" selected="0">
            <x v="2"/>
          </reference>
          <reference field="2" count="0"/>
        </references>
      </pivotArea>
    </format>
  </formats>
  <conditionalFormats count="4">
    <conditionalFormat priority="13">
      <pivotAreas count="1">
        <pivotArea type="data" collapsedLevelsAreSubtotals="1" fieldPosition="0">
          <references count="2">
            <reference field="4294967294" count="1" selected="0">
              <x v="1"/>
            </reference>
            <reference field="2" count="3">
              <x v="0"/>
              <x v="1"/>
              <x v="2"/>
            </reference>
          </references>
        </pivotArea>
      </pivotAreas>
    </conditionalFormat>
    <conditionalFormat priority="12">
      <pivotAreas count="1">
        <pivotArea type="data" collapsedLevelsAreSubtotals="1" fieldPosition="0">
          <references count="2">
            <reference field="4294967294" count="1" selected="0">
              <x v="3"/>
            </reference>
            <reference field="2" count="3">
              <x v="0"/>
              <x v="1"/>
              <x v="2"/>
            </reference>
          </references>
        </pivotArea>
      </pivotAreas>
    </conditionalFormat>
    <conditionalFormat priority="6">
      <pivotAreas count="1">
        <pivotArea type="data" collapsedLevelsAreSubtotals="1" fieldPosition="0">
          <references count="2">
            <reference field="4294967294" count="1" selected="0">
              <x v="2"/>
            </reference>
            <reference field="2" count="3">
              <x v="0"/>
              <x v="1"/>
              <x v="2"/>
            </reference>
          </references>
        </pivotArea>
      </pivotAreas>
    </conditionalFormat>
    <conditionalFormat priority="3">
      <pivotAreas count="3">
        <pivotArea type="data" collapsedLevelsAreSubtotals="1" fieldPosition="0">
          <references count="2">
            <reference field="4294967294" count="1" selected="0">
              <x v="0"/>
            </reference>
            <reference field="2" count="1">
              <x v="1"/>
            </reference>
          </references>
        </pivotArea>
        <pivotArea type="data" collapsedLevelsAreSubtotals="1" fieldPosition="0">
          <references count="2">
            <reference field="4294967294" count="1" selected="0">
              <x v="0"/>
            </reference>
            <reference field="2" count="1">
              <x v="2"/>
            </reference>
          </references>
        </pivotArea>
        <pivotArea type="data" collapsedLevelsAreSubtotals="1" fieldPosition="0">
          <references count="2">
            <reference field="4294967294" count="1" selected="0">
              <x v="0"/>
            </reference>
            <reference field="2" count="1">
              <x v="0"/>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2" type="count" id="5" iMeasureHier="36">
      <autoFilter ref="A1">
        <filterColumn colId="0">
          <top10 val="3" filterVal="3"/>
        </filterColumn>
      </autoFilter>
    </filter>
  </filters>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13F7191-133B-4ADD-94BA-7A8A5942DDD3}" name="PivotTable10" cacheId="55" applyNumberFormats="0" applyBorderFormats="0" applyFontFormats="0" applyPatternFormats="0" applyAlignmentFormats="0" applyWidthHeightFormats="1" dataCaption="Values" tag="92dd4b12-b31b-4fd7-98de-9d3835bd7579" updatedVersion="8" minRefreshableVersion="3" useAutoFormatting="1" subtotalHiddenItems="1" colGrandTotals="0" itemPrintTitles="1" createdVersion="8" indent="0" outline="1" outlineData="1" multipleFieldFilters="0" rowHeaderCaption="Division">
  <location ref="B22:F26" firstHeaderRow="0" firstDataRow="1" firstDataCol="1" rowPageCount="1" colPageCount="1"/>
  <pivotFields count="6">
    <pivotField dataField="1" subtotalTop="0" showAll="0" defaultSubtotal="0"/>
    <pivotField dataField="1" subtotalTop="0" showAll="0" defaultSubtotal="0"/>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1"/>
            </reference>
          </references>
        </pivotArea>
      </autoSortScope>
    </pivotField>
    <pivotField dataField="1" subtotalTop="0" showAll="0" defaultSubtotal="0"/>
    <pivotField axis="axisPage" allDrilled="1" subtotalTop="0" showAll="0" dataSourceSort="1" defaultSubtotal="0" defaultAttributeDrillState="1"/>
    <pivotField dataField="1" subtotalTop="0" showAll="0" defaultSubtotal="0"/>
  </pivotFields>
  <rowFields count="1">
    <field x="2"/>
  </rowFields>
  <rowItems count="4">
    <i>
      <x v="2"/>
    </i>
    <i>
      <x v="1"/>
    </i>
    <i>
      <x/>
    </i>
    <i t="grand">
      <x/>
    </i>
  </rowItems>
  <colFields count="1">
    <field x="-2"/>
  </colFields>
  <colItems count="4">
    <i>
      <x/>
    </i>
    <i i="1">
      <x v="1"/>
    </i>
    <i i="2">
      <x v="2"/>
    </i>
    <i i="3">
      <x v="3"/>
    </i>
  </colItems>
  <pageFields count="1">
    <pageField fld="4" hier="15" name="[dim_product].[division].&amp;[N &amp; S]" cap="N &amp; S"/>
  </pageFields>
  <dataFields count="4">
    <dataField name="2020" fld="0" subtotal="count" baseField="0" baseItem="0" numFmtId="165"/>
    <dataField name="2021" fld="1" subtotal="count" baseField="0" baseItem="0" numFmtId="165"/>
    <dataField fld="5" subtotal="count" baseField="2" baseItem="0" numFmtId="167"/>
    <dataField fld="3" subtotal="count" baseField="0" baseItem="0"/>
  </dataFields>
  <formats count="28">
    <format dxfId="234">
      <pivotArea type="all" dataOnly="0" outline="0" fieldPosition="0"/>
    </format>
    <format dxfId="233">
      <pivotArea dataOnly="0" labelOnly="1" outline="0" fieldPosition="0">
        <references count="1">
          <reference field="4294967294" count="2">
            <x v="0"/>
            <x v="1"/>
          </reference>
        </references>
      </pivotArea>
    </format>
    <format dxfId="232">
      <pivotArea dataOnly="0" labelOnly="1" outline="0" fieldPosition="0">
        <references count="1">
          <reference field="4294967294" count="2">
            <x v="0"/>
            <x v="1"/>
          </reference>
        </references>
      </pivotArea>
    </format>
    <format dxfId="231">
      <pivotArea grandRow="1" outline="0" collapsedLevelsAreSubtotals="1" fieldPosition="0"/>
    </format>
    <format dxfId="230">
      <pivotArea dataOnly="0" labelOnly="1" grandRow="1" outline="0" fieldPosition="0"/>
    </format>
    <format dxfId="229">
      <pivotArea grandRow="1" outline="0" collapsedLevelsAreSubtotals="1" fieldPosition="0"/>
    </format>
    <format dxfId="228">
      <pivotArea dataOnly="0" labelOnly="1" grandRow="1" outline="0" fieldPosition="0"/>
    </format>
    <format dxfId="227">
      <pivotArea dataOnly="0" labelOnly="1" outline="0" fieldPosition="0">
        <references count="1">
          <reference field="4294967294" count="2">
            <x v="0"/>
            <x v="1"/>
          </reference>
        </references>
      </pivotArea>
    </format>
    <format dxfId="226">
      <pivotArea dataOnly="0" labelOnly="1" outline="0" fieldPosition="0">
        <references count="1">
          <reference field="4294967294" count="2">
            <x v="0"/>
            <x v="1"/>
          </reference>
        </references>
      </pivotArea>
    </format>
    <format dxfId="225">
      <pivotArea grandRow="1" outline="0" collapsedLevelsAreSubtotals="1" fieldPosition="0"/>
    </format>
    <format dxfId="224">
      <pivotArea dataOnly="0" labelOnly="1" grandRow="1" outline="0" fieldPosition="0"/>
    </format>
    <format dxfId="223">
      <pivotArea dataOnly="0" grandRow="1" axis="axisRow" fieldPosition="0"/>
    </format>
    <format dxfId="222">
      <pivotArea dataOnly="0" labelOnly="1" outline="0" fieldPosition="0">
        <references count="1">
          <reference field="4294967294" count="2">
            <x v="0"/>
            <x v="1"/>
          </reference>
        </references>
      </pivotArea>
    </format>
    <format dxfId="221">
      <pivotArea type="all" dataOnly="0" outline="0" fieldPosition="0"/>
    </format>
    <format dxfId="220">
      <pivotArea outline="0" collapsedLevelsAreSubtotals="1" fieldPosition="0"/>
    </format>
    <format dxfId="219">
      <pivotArea dataOnly="0" labelOnly="1" grandRow="1" outline="0" fieldPosition="0"/>
    </format>
    <format dxfId="218">
      <pivotArea dataOnly="0" labelOnly="1" outline="0" fieldPosition="0">
        <references count="1">
          <reference field="4294967294" count="2">
            <x v="0"/>
            <x v="1"/>
          </reference>
        </references>
      </pivotArea>
    </format>
    <format dxfId="217">
      <pivotArea grandRow="1" outline="0" collapsedLevelsAreSubtotals="1" fieldPosition="0"/>
    </format>
    <format dxfId="216">
      <pivotArea dataOnly="0" labelOnly="1" grandRow="1" outline="0" fieldPosition="0"/>
    </format>
    <format dxfId="215">
      <pivotArea grandRow="1" outline="0" collapsedLevelsAreSubtotals="1" fieldPosition="0"/>
    </format>
    <format dxfId="214">
      <pivotArea dataOnly="0" labelOnly="1" grandRow="1" outline="0" fieldPosition="0"/>
    </format>
    <format dxfId="213">
      <pivotArea dataOnly="0" labelOnly="1" outline="0" fieldPosition="0">
        <references count="1">
          <reference field="4294967294" count="2">
            <x v="0"/>
            <x v="1"/>
          </reference>
        </references>
      </pivotArea>
    </format>
    <format dxfId="212">
      <pivotArea field="2" type="button" dataOnly="0" labelOnly="1" outline="0" axis="axisRow" fieldPosition="0"/>
    </format>
    <format dxfId="211">
      <pivotArea dataOnly="0" labelOnly="1" grandRow="1" outline="0" fieldPosition="0"/>
    </format>
    <format dxfId="210">
      <pivotArea field="2" type="button" dataOnly="0" labelOnly="1" outline="0" axis="axisRow" fieldPosition="0"/>
    </format>
    <format dxfId="209">
      <pivotArea dataOnly="0" labelOnly="1" outline="0" fieldPosition="0">
        <references count="1">
          <reference field="4294967294" count="3">
            <x v="0"/>
            <x v="1"/>
            <x v="3"/>
          </reference>
        </references>
      </pivotArea>
    </format>
    <format dxfId="208">
      <pivotArea dataOnly="0" labelOnly="1" outline="0" fieldPosition="0">
        <references count="1">
          <reference field="4294967294" count="1">
            <x v="2"/>
          </reference>
        </references>
      </pivotArea>
    </format>
    <format dxfId="207">
      <pivotArea outline="0" fieldPosition="0">
        <references count="1">
          <reference field="4294967294" count="1">
            <x v="2"/>
          </reference>
        </references>
      </pivotArea>
    </format>
  </formats>
  <conditionalFormats count="3">
    <conditionalFormat priority="17">
      <pivotAreas count="3">
        <pivotArea type="data" collapsedLevelsAreSubtotals="1" fieldPosition="0">
          <references count="2">
            <reference field="4294967294" count="2" selected="0">
              <x v="0"/>
              <x v="1"/>
            </reference>
            <reference field="2" count="1">
              <x v="2"/>
            </reference>
          </references>
        </pivotArea>
        <pivotArea type="data" collapsedLevelsAreSubtotals="1" fieldPosition="0">
          <references count="2">
            <reference field="4294967294" count="2" selected="0">
              <x v="0"/>
              <x v="1"/>
            </reference>
            <reference field="2" count="1">
              <x v="1"/>
            </reference>
          </references>
        </pivotArea>
        <pivotArea type="data" collapsedLevelsAreSubtotals="1" fieldPosition="0">
          <references count="2">
            <reference field="4294967294" count="2" selected="0">
              <x v="0"/>
              <x v="1"/>
            </reference>
            <reference field="2" count="1">
              <x v="0"/>
            </reference>
          </references>
        </pivotArea>
      </pivotAreas>
    </conditionalFormat>
    <conditionalFormat priority="16">
      <pivotAreas count="3">
        <pivotArea type="data" collapsedLevelsAreSubtotals="1" fieldPosition="0">
          <references count="2">
            <reference field="4294967294" count="1" selected="0">
              <x v="3"/>
            </reference>
            <reference field="2" count="1">
              <x v="2"/>
            </reference>
          </references>
        </pivotArea>
        <pivotArea type="data" collapsedLevelsAreSubtotals="1" fieldPosition="0">
          <references count="2">
            <reference field="4294967294" count="1" selected="0">
              <x v="3"/>
            </reference>
            <reference field="2" count="1">
              <x v="1"/>
            </reference>
          </references>
        </pivotArea>
        <pivotArea type="data" collapsedLevelsAreSubtotals="1" fieldPosition="0">
          <references count="2">
            <reference field="4294967294" count="1" selected="0">
              <x v="3"/>
            </reference>
            <reference field="2" count="1">
              <x v="0"/>
            </reference>
          </references>
        </pivotArea>
      </pivotAreas>
    </conditionalFormat>
    <conditionalFormat priority="9">
      <pivotAreas count="1">
        <pivotArea type="data" collapsedLevelsAreSubtotals="1" fieldPosition="0">
          <references count="2">
            <reference field="4294967294" count="1" selected="0">
              <x v="2"/>
            </reference>
            <reference field="2" count="3">
              <x v="0"/>
              <x v="1"/>
              <x v="2"/>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2" type="count" id="5" iMeasureHier="36">
      <autoFilter ref="A1">
        <filterColumn colId="0">
          <top10 val="3" filterVal="3"/>
        </filterColumn>
      </autoFilter>
    </filter>
  </filters>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DDFEAB2-AEFF-4731-A5BB-51D1EE20ED10}" name="PivotTable1" cacheId="52" applyNumberFormats="0" applyBorderFormats="0" applyFontFormats="0" applyPatternFormats="0" applyAlignmentFormats="0" applyWidthHeightFormats="1" dataCaption="Values" tag="937237f3-1580-4a32-9cfa-e7e1bd55450d" updatedVersion="8" minRefreshableVersion="3" useAutoFormatting="1" colGrandTotals="0" itemPrintTitles="1" createdVersion="8" indent="0" outline="1" outlineData="1" multipleFieldFilters="0" rowHeaderCaption="Division">
  <location ref="B9:E13" firstHeaderRow="0" firstDataRow="1" firstDataCol="1" rowPageCount="2" colPageCount="1"/>
  <pivotFields count="7">
    <pivotField axis="axisPage" allDrilled="1" subtotalTop="0" showAll="0" dataSourceSort="1" defaultSubtotal="0" defaultAttributeDrillState="1"/>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measureFilter="1" sortType="ascending" defaultSubtotal="0" defaultAttributeDrillState="1">
      <items count="63">
        <item x="10"/>
        <item x="11"/>
        <item x="12"/>
        <item x="13"/>
        <item x="14"/>
        <item x="15"/>
        <item x="16"/>
        <item x="17"/>
        <item x="18"/>
        <item x="19"/>
        <item x="20"/>
        <item x="0"/>
        <item x="21"/>
        <item x="22"/>
        <item x="23"/>
        <item x="24"/>
        <item x="25"/>
        <item x="26"/>
        <item x="27"/>
        <item x="28"/>
        <item x="29"/>
        <item x="30"/>
        <item x="1"/>
        <item x="2"/>
        <item x="31"/>
        <item x="3"/>
        <item x="4"/>
        <item x="5"/>
        <item x="32"/>
        <item x="33"/>
        <item x="34"/>
        <item x="35"/>
        <item x="36"/>
        <item x="37"/>
        <item x="38"/>
        <item x="39"/>
        <item x="40"/>
        <item x="41"/>
        <item x="42"/>
        <item x="43"/>
        <item x="44"/>
        <item x="45"/>
        <item x="46"/>
        <item x="47"/>
        <item x="48"/>
        <item x="49"/>
        <item x="50"/>
        <item x="6"/>
        <item x="51"/>
        <item x="52"/>
        <item x="7"/>
        <item x="53"/>
        <item x="54"/>
        <item x="55"/>
        <item x="8"/>
        <item x="56"/>
        <item x="57"/>
        <item x="58"/>
        <item x="59"/>
        <item x="60"/>
        <item x="61"/>
        <item x="62"/>
        <item x="9"/>
      </items>
    </pivotField>
    <pivotField dataField="1" subtotalTop="0" showAll="0" defaultSubtotal="0"/>
    <pivotField axis="axisPage" allDrilled="1" subtotalTop="0" showAll="0" dataSourceSort="1" defaultSubtotal="0" defaultAttributeDrillState="1"/>
  </pivotFields>
  <rowFields count="1">
    <field x="1"/>
  </rowFields>
  <rowItems count="4">
    <i>
      <x/>
    </i>
    <i>
      <x v="1"/>
    </i>
    <i>
      <x v="2"/>
    </i>
    <i t="grand">
      <x/>
    </i>
  </rowItems>
  <colFields count="1">
    <field x="-2"/>
  </colFields>
  <colItems count="3">
    <i>
      <x/>
    </i>
    <i i="1">
      <x v="1"/>
    </i>
    <i i="2">
      <x v="2"/>
    </i>
  </colItems>
  <pageFields count="2">
    <pageField fld="0" hier="13" name="[dim_market].[region].[All]" cap="All"/>
    <pageField fld="6" hier="1" name="[dim_customer].[customer].[All]" cap="All"/>
  </pageFields>
  <dataFields count="3">
    <dataField name="2020" fld="2" subtotal="count" baseField="0" baseItem="0" numFmtId="165"/>
    <dataField name="2021" fld="3" subtotal="count" baseField="0" baseItem="0" numFmtId="165"/>
    <dataField fld="5" subtotal="count" baseField="0" baseItem="0"/>
  </dataFields>
  <formats count="27">
    <format dxfId="261">
      <pivotArea type="all" dataOnly="0" outline="0" fieldPosition="0"/>
    </format>
    <format dxfId="260">
      <pivotArea dataOnly="0" labelOnly="1" outline="0" fieldPosition="0">
        <references count="1">
          <reference field="4294967294" count="2">
            <x v="0"/>
            <x v="1"/>
          </reference>
        </references>
      </pivotArea>
    </format>
    <format dxfId="259">
      <pivotArea dataOnly="0" labelOnly="1" outline="0" fieldPosition="0">
        <references count="1">
          <reference field="4294967294" count="2">
            <x v="0"/>
            <x v="1"/>
          </reference>
        </references>
      </pivotArea>
    </format>
    <format dxfId="258">
      <pivotArea grandRow="1" outline="0" collapsedLevelsAreSubtotals="1" fieldPosition="0"/>
    </format>
    <format dxfId="257">
      <pivotArea dataOnly="0" labelOnly="1" grandRow="1" outline="0" fieldPosition="0"/>
    </format>
    <format dxfId="256">
      <pivotArea grandRow="1" outline="0" collapsedLevelsAreSubtotals="1" fieldPosition="0"/>
    </format>
    <format dxfId="255">
      <pivotArea dataOnly="0" labelOnly="1" grandRow="1" outline="0" fieldPosition="0"/>
    </format>
    <format dxfId="254">
      <pivotArea dataOnly="0" labelOnly="1" outline="0" fieldPosition="0">
        <references count="1">
          <reference field="4294967294" count="2">
            <x v="0"/>
            <x v="1"/>
          </reference>
        </references>
      </pivotArea>
    </format>
    <format dxfId="253">
      <pivotArea dataOnly="0" labelOnly="1" outline="0" fieldPosition="0">
        <references count="1">
          <reference field="4294967294" count="2">
            <x v="0"/>
            <x v="1"/>
          </reference>
        </references>
      </pivotArea>
    </format>
    <format dxfId="252">
      <pivotArea grandRow="1" outline="0" collapsedLevelsAreSubtotals="1" fieldPosition="0"/>
    </format>
    <format dxfId="251">
      <pivotArea dataOnly="0" labelOnly="1" grandRow="1" outline="0" fieldPosition="0"/>
    </format>
    <format dxfId="250">
      <pivotArea dataOnly="0" grandRow="1" axis="axisRow" fieldPosition="0"/>
    </format>
    <format dxfId="249">
      <pivotArea dataOnly="0" labelOnly="1" outline="0" fieldPosition="0">
        <references count="1">
          <reference field="4294967294" count="2">
            <x v="0"/>
            <x v="1"/>
          </reference>
        </references>
      </pivotArea>
    </format>
    <format dxfId="248">
      <pivotArea type="all" dataOnly="0" outline="0" fieldPosition="0"/>
    </format>
    <format dxfId="247">
      <pivotArea outline="0" collapsedLevelsAreSubtotals="1" fieldPosition="0"/>
    </format>
    <format dxfId="246">
      <pivotArea dataOnly="0" labelOnly="1" grandRow="1" outline="0" fieldPosition="0"/>
    </format>
    <format dxfId="245">
      <pivotArea dataOnly="0" labelOnly="1" outline="0" fieldPosition="0">
        <references count="1">
          <reference field="4294967294" count="2">
            <x v="0"/>
            <x v="1"/>
          </reference>
        </references>
      </pivotArea>
    </format>
    <format dxfId="244">
      <pivotArea grandRow="1" outline="0" collapsedLevelsAreSubtotals="1" fieldPosition="0"/>
    </format>
    <format dxfId="243">
      <pivotArea dataOnly="0" labelOnly="1" grandRow="1" outline="0" fieldPosition="0"/>
    </format>
    <format dxfId="242">
      <pivotArea grandRow="1" outline="0" collapsedLevelsAreSubtotals="1" fieldPosition="0"/>
    </format>
    <format dxfId="241">
      <pivotArea dataOnly="0" labelOnly="1" grandRow="1" outline="0" fieldPosition="0"/>
    </format>
    <format dxfId="240">
      <pivotArea dataOnly="0" labelOnly="1" outline="0" fieldPosition="0">
        <references count="1">
          <reference field="4294967294" count="2">
            <x v="0"/>
            <x v="1"/>
          </reference>
        </references>
      </pivotArea>
    </format>
    <format dxfId="239">
      <pivotArea field="4" type="button" dataOnly="0" labelOnly="1" outline="0"/>
    </format>
    <format dxfId="238">
      <pivotArea dataOnly="0" labelOnly="1" grandRow="1" outline="0" fieldPosition="0"/>
    </format>
    <format dxfId="237">
      <pivotArea field="4" type="button" dataOnly="0" labelOnly="1" outline="0"/>
    </format>
    <format dxfId="236">
      <pivotArea dataOnly="0" labelOnly="1" outline="0" fieldPosition="0">
        <references count="1">
          <reference field="4294967294" count="3">
            <x v="0"/>
            <x v="1"/>
            <x v="2"/>
          </reference>
        </references>
      </pivotArea>
    </format>
    <format dxfId="235">
      <pivotArea field="1" type="button" dataOnly="0" labelOnly="1" outline="0" axis="axisRow" fieldPosition="0"/>
    </format>
  </formats>
  <conditionalFormats count="2">
    <conditionalFormat priority="27">
      <pivotAreas count="3">
        <pivotArea type="data" collapsedLevelsAreSubtotals="1" fieldPosition="0">
          <references count="2">
            <reference field="4294967294" count="2" selected="0">
              <x v="0"/>
              <x v="1"/>
            </reference>
            <reference field="1" count="1">
              <x v="0"/>
            </reference>
          </references>
        </pivotArea>
        <pivotArea type="data" collapsedLevelsAreSubtotals="1" fieldPosition="0">
          <references count="2">
            <reference field="4294967294" count="2" selected="0">
              <x v="0"/>
              <x v="1"/>
            </reference>
            <reference field="1" count="1">
              <x v="1"/>
            </reference>
          </references>
        </pivotArea>
        <pivotArea type="data" collapsedLevelsAreSubtotals="1" fieldPosition="0">
          <references count="2">
            <reference field="4294967294" count="2" selected="0">
              <x v="0"/>
              <x v="1"/>
            </reference>
            <reference field="1" count="1">
              <x v="2"/>
            </reference>
          </references>
        </pivotArea>
      </pivotAreas>
    </conditionalFormat>
    <conditionalFormat priority="26">
      <pivotAreas count="3">
        <pivotArea type="data" collapsedLevelsAreSubtotals="1" fieldPosition="0">
          <references count="2">
            <reference field="4294967294" count="1" selected="0">
              <x v="2"/>
            </reference>
            <reference field="1" count="1">
              <x v="0"/>
            </reference>
          </references>
        </pivotArea>
        <pivotArea type="data" collapsedLevelsAreSubtotals="1" fieldPosition="0">
          <references count="2">
            <reference field="4294967294" count="1" selected="0">
              <x v="2"/>
            </reference>
            <reference field="1" count="1">
              <x v="1"/>
            </reference>
          </references>
        </pivotArea>
        <pivotArea type="data" collapsedLevelsAreSubtotals="1" fieldPosition="0">
          <references count="2">
            <reference field="4294967294" count="1" selected="0">
              <x v="2"/>
            </reference>
            <reference field="1" count="1">
              <x v="2"/>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4" type="count" id="3" iMeasureHier="37">
      <autoFilter ref="A1">
        <filterColumn colId="0">
          <top10 val="10" filterVal="10"/>
        </filterColumn>
      </autoFilter>
    </filter>
  </filters>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CC6202F-C4D3-42D7-AB64-80FE9437614A}" name="PivotTable1" cacheId="57" applyNumberFormats="0" applyBorderFormats="0" applyFontFormats="0" applyPatternFormats="0" applyAlignmentFormats="0" applyWidthHeightFormats="1" dataCaption="Values" tag="e6dbf135-bf8e-4b71-a58a-53ecdbc48f36" updatedVersion="8" minRefreshableVersion="3" useAutoFormatting="1" subtotalHiddenItems="1" colGrandTotals="0" itemPrintTitles="1" createdVersion="8" indent="0" outline="1" outlineData="1" multipleFieldFilters="0" rowHeaderCaption="Products">
  <location ref="B9:E15" firstHeaderRow="0" firstDataRow="1" firstDataCol="1" rowPageCount="3" colPageCount="1"/>
  <pivotFields count="7">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measureFilter="1" sortType="descending" defaultSubtotal="0" defaultAttributeDrillState="1">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s>
      <autoSortScope>
        <pivotArea dataOnly="0" outline="0" fieldPosition="0">
          <references count="1">
            <reference field="4294967294" count="1" selected="0">
              <x v="2"/>
            </reference>
          </references>
        </pivotArea>
      </autoSortScope>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2"/>
  </rowFields>
  <rowItems count="6">
    <i>
      <x v="3"/>
    </i>
    <i>
      <x/>
    </i>
    <i>
      <x v="1"/>
    </i>
    <i>
      <x v="4"/>
    </i>
    <i>
      <x v="2"/>
    </i>
    <i t="grand">
      <x/>
    </i>
  </rowItems>
  <colFields count="1">
    <field x="-2"/>
  </colFields>
  <colItems count="3">
    <i>
      <x/>
    </i>
    <i i="1">
      <x v="1"/>
    </i>
    <i i="2">
      <x v="2"/>
    </i>
  </colItems>
  <pageFields count="3">
    <pageField fld="0" hier="13" name="[dim_market].[region].[All]" cap="All"/>
    <pageField fld="1" hier="15" name="[dim_product].[division].[All]" cap="All"/>
    <pageField fld="3" hier="1" name="[dim_customer].[customer].[All]" cap="All"/>
  </pageFields>
  <dataFields count="3">
    <dataField fld="4" subtotal="count" baseField="0" baseItem="0"/>
    <dataField fld="5" subtotal="count" baseField="0" baseItem="0"/>
    <dataField fld="6" subtotal="count" baseField="0" baseItem="0"/>
  </dataFields>
  <formats count="28">
    <format dxfId="128">
      <pivotArea type="all" dataOnly="0" outline="0" fieldPosition="0"/>
    </format>
    <format dxfId="127">
      <pivotArea grandRow="1" outline="0" collapsedLevelsAreSubtotals="1" fieldPosition="0"/>
    </format>
    <format dxfId="126">
      <pivotArea dataOnly="0" labelOnly="1" grandRow="1" outline="0" fieldPosition="0"/>
    </format>
    <format dxfId="125">
      <pivotArea grandRow="1" outline="0" collapsedLevelsAreSubtotals="1" fieldPosition="0"/>
    </format>
    <format dxfId="124">
      <pivotArea dataOnly="0" labelOnly="1" grandRow="1" outline="0" fieldPosition="0"/>
    </format>
    <format dxfId="123">
      <pivotArea grandRow="1" outline="0" collapsedLevelsAreSubtotals="1" fieldPosition="0"/>
    </format>
    <format dxfId="122">
      <pivotArea dataOnly="0" labelOnly="1" grandRow="1" outline="0" fieldPosition="0"/>
    </format>
    <format dxfId="121">
      <pivotArea dataOnly="0" grandRow="1" axis="axisRow" fieldPosition="0"/>
    </format>
    <format dxfId="120">
      <pivotArea type="all" dataOnly="0" outline="0" fieldPosition="0"/>
    </format>
    <format dxfId="119">
      <pivotArea outline="0" collapsedLevelsAreSubtotals="1" fieldPosition="0"/>
    </format>
    <format dxfId="118">
      <pivotArea dataOnly="0" labelOnly="1" grandRow="1" outline="0" fieldPosition="0"/>
    </format>
    <format dxfId="117">
      <pivotArea grandRow="1" outline="0" collapsedLevelsAreSubtotals="1" fieldPosition="0"/>
    </format>
    <format dxfId="116">
      <pivotArea dataOnly="0" labelOnly="1" grandRow="1" outline="0" fieldPosition="0"/>
    </format>
    <format dxfId="115">
      <pivotArea grandRow="1" outline="0" collapsedLevelsAreSubtotals="1" fieldPosition="0"/>
    </format>
    <format dxfId="114">
      <pivotArea dataOnly="0" labelOnly="1" grandRow="1" outline="0" fieldPosition="0"/>
    </format>
    <format dxfId="113">
      <pivotArea field="2" type="button" dataOnly="0" labelOnly="1" outline="0" axis="axisRow" fieldPosition="0"/>
    </format>
    <format dxfId="112">
      <pivotArea dataOnly="0" labelOnly="1" fieldPosition="0">
        <references count="1">
          <reference field="2" count="50">
            <x v="0"/>
            <x v="1"/>
            <x v="2"/>
            <x v="3"/>
            <x v="4"/>
            <x v="5"/>
            <x v="6"/>
            <x v="7"/>
            <x v="8"/>
            <x v="9"/>
            <x v="10"/>
            <x v="11"/>
            <x v="12"/>
            <x v="13"/>
            <x v="14"/>
            <x v="15"/>
            <x v="16"/>
            <x v="20"/>
            <x v="21"/>
            <x v="22"/>
            <x v="23"/>
            <x v="24"/>
            <x v="25"/>
            <x v="26"/>
            <x v="27"/>
            <x v="28"/>
            <x v="29"/>
            <x v="30"/>
            <x v="31"/>
            <x v="32"/>
            <x v="33"/>
            <x v="34"/>
            <x v="35"/>
            <x v="36"/>
            <x v="37"/>
            <x v="38"/>
            <x v="39"/>
            <x v="40"/>
            <x v="41"/>
            <x v="42"/>
            <x v="43"/>
            <x v="44"/>
            <x v="45"/>
            <x v="46"/>
            <x v="47"/>
            <x v="48"/>
            <x v="49"/>
            <x v="50"/>
            <x v="51"/>
            <x v="52"/>
          </reference>
        </references>
      </pivotArea>
    </format>
    <format dxfId="111">
      <pivotArea dataOnly="0" labelOnly="1" fieldPosition="0">
        <references count="1">
          <reference field="2" count="13">
            <x v="17"/>
            <x v="18"/>
            <x v="19"/>
            <x v="53"/>
            <x v="54"/>
            <x v="55"/>
            <x v="56"/>
            <x v="57"/>
            <x v="58"/>
            <x v="59"/>
            <x v="60"/>
            <x v="61"/>
            <x v="62"/>
          </reference>
        </references>
      </pivotArea>
    </format>
    <format dxfId="110">
      <pivotArea dataOnly="0" labelOnly="1" grandRow="1" outline="0" fieldPosition="0"/>
    </format>
    <format dxfId="109">
      <pivotArea field="2" type="button" dataOnly="0" labelOnly="1" outline="0" axis="axisRow" fieldPosition="0"/>
    </format>
    <format dxfId="108">
      <pivotArea collapsedLevelsAreSubtotals="1" fieldPosition="0">
        <references count="1">
          <reference field="2" count="10">
            <x v="10"/>
            <x v="11"/>
            <x v="12"/>
            <x v="13"/>
            <x v="14"/>
            <x v="15"/>
            <x v="16"/>
            <x v="17"/>
            <x v="18"/>
            <x v="19"/>
          </reference>
        </references>
      </pivotArea>
    </format>
    <format dxfId="107">
      <pivotArea collapsedLevelsAreSubtotals="1" fieldPosition="0">
        <references count="1">
          <reference field="2" count="10">
            <x v="0"/>
            <x v="1"/>
            <x v="2"/>
            <x v="3"/>
            <x v="4"/>
            <x v="5"/>
            <x v="6"/>
            <x v="7"/>
            <x v="8"/>
            <x v="9"/>
          </reference>
        </references>
      </pivotArea>
    </format>
    <format dxfId="106">
      <pivotArea collapsedLevelsAreSubtotals="1" fieldPosition="0">
        <references count="2">
          <reference field="4294967294" count="1" selected="0">
            <x v="2"/>
          </reference>
          <reference field="2" count="5">
            <x v="0"/>
            <x v="1"/>
            <x v="2"/>
            <x v="3"/>
            <x v="4"/>
          </reference>
        </references>
      </pivotArea>
    </format>
    <format dxfId="105">
      <pivotArea field="2" grandRow="1" outline="0" collapsedLevelsAreSubtotals="1" axis="axisRow" fieldPosition="0">
        <references count="1">
          <reference field="4294967294" count="1" selected="0">
            <x v="2"/>
          </reference>
        </references>
      </pivotArea>
    </format>
    <format dxfId="104">
      <pivotArea field="2" type="button" dataOnly="0" labelOnly="1" outline="0" axis="axisRow" fieldPosition="0"/>
    </format>
    <format dxfId="103">
      <pivotArea dataOnly="0" labelOnly="1" outline="0" fieldPosition="0">
        <references count="1">
          <reference field="4294967294" count="3">
            <x v="0"/>
            <x v="1"/>
            <x v="2"/>
          </reference>
        </references>
      </pivotArea>
    </format>
    <format dxfId="102">
      <pivotArea field="2" type="button" dataOnly="0" labelOnly="1" outline="0" axis="axisRow" fieldPosition="0"/>
    </format>
    <format dxfId="101">
      <pivotArea dataOnly="0" labelOnly="1" outline="0" fieldPosition="0">
        <references count="1">
          <reference field="4294967294" count="3">
            <x v="0"/>
            <x v="1"/>
            <x v="2"/>
          </reference>
        </references>
      </pivotArea>
    </format>
  </formats>
  <conditionalFormats count="2">
    <conditionalFormat priority="4">
      <pivotAreas count="1">
        <pivotArea type="data" collapsedLevelsAreSubtotals="1" fieldPosition="0">
          <references count="2">
            <reference field="4294967294" count="2" selected="0">
              <x v="0"/>
              <x v="1"/>
            </reference>
            <reference field="2" count="5">
              <x v="0"/>
              <x v="1"/>
              <x v="2"/>
              <x v="3"/>
              <x v="4"/>
            </reference>
          </references>
        </pivotArea>
      </pivotAreas>
    </conditionalFormat>
    <conditionalFormat priority="3">
      <pivotAreas count="1">
        <pivotArea type="data" collapsedLevelsAreSubtotals="1" fieldPosition="0">
          <references count="2">
            <reference field="4294967294" count="1" selected="0">
              <x v="2"/>
            </reference>
            <reference field="2" count="5">
              <x v="0"/>
              <x v="1"/>
              <x v="2"/>
              <x v="3"/>
              <x v="4"/>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Qty"/>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2" type="count" id="5" iMeasureHier="32">
      <autoFilter ref="A1">
        <filterColumn colId="0">
          <top10 val="5" filterVal="5"/>
        </filterColumn>
      </autoFilter>
    </filter>
  </filters>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DA31F56-9344-4707-B428-66CB5955C527}" name="PivotTable2" cacheId="58" applyNumberFormats="0" applyBorderFormats="0" applyFontFormats="0" applyPatternFormats="0" applyAlignmentFormats="0" applyWidthHeightFormats="1" dataCaption="Values" tag="61aa1d9e-aaab-43ac-8fe1-9c99b88355cf" updatedVersion="8" minRefreshableVersion="3" useAutoFormatting="1" subtotalHiddenItems="1" colGrandTotals="0" itemPrintTitles="1" createdVersion="8" indent="0" outline="1" outlineData="1" multipleFieldFilters="0" rowHeaderCaption="Products">
  <location ref="B27:E33" firstHeaderRow="0" firstDataRow="1" firstDataCol="1" rowPageCount="3" colPageCount="1"/>
  <pivotFields count="7">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measureFilter="1" sortType="ascending" defaultSubtotal="0" defaultAttributeDrillState="1">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s>
      <autoSortScope>
        <pivotArea dataOnly="0" outline="0" fieldPosition="0">
          <references count="1">
            <reference field="4294967294" count="1" selected="0">
              <x v="2"/>
            </reference>
          </references>
        </pivotArea>
      </autoSortScope>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2"/>
  </rowFields>
  <rowItems count="6">
    <i>
      <x v="1"/>
    </i>
    <i>
      <x v="3"/>
    </i>
    <i>
      <x/>
    </i>
    <i>
      <x v="2"/>
    </i>
    <i>
      <x v="4"/>
    </i>
    <i t="grand">
      <x/>
    </i>
  </rowItems>
  <colFields count="1">
    <field x="-2"/>
  </colFields>
  <colItems count="3">
    <i>
      <x/>
    </i>
    <i i="1">
      <x v="1"/>
    </i>
    <i i="2">
      <x v="2"/>
    </i>
  </colItems>
  <pageFields count="3">
    <pageField fld="0" hier="13" name="[dim_market].[region].[All]" cap="All"/>
    <pageField fld="1" hier="15" name="[dim_product].[division].[All]" cap="All"/>
    <pageField fld="3" hier="1" name="[dim_customer].[customer].[All]" cap="All"/>
  </pageFields>
  <dataFields count="3">
    <dataField fld="4" subtotal="count" baseField="0" baseItem="0"/>
    <dataField fld="5" subtotal="count" baseField="0" baseItem="0"/>
    <dataField fld="6" subtotal="count" baseField="0" baseItem="0" numFmtId="9"/>
  </dataFields>
  <formats count="24">
    <format dxfId="152">
      <pivotArea type="all" dataOnly="0" outline="0" fieldPosition="0"/>
    </format>
    <format dxfId="151">
      <pivotArea grandRow="1" outline="0" collapsedLevelsAreSubtotals="1" fieldPosition="0"/>
    </format>
    <format dxfId="150">
      <pivotArea dataOnly="0" labelOnly="1" grandRow="1" outline="0" fieldPosition="0"/>
    </format>
    <format dxfId="149">
      <pivotArea grandRow="1" outline="0" collapsedLevelsAreSubtotals="1" fieldPosition="0"/>
    </format>
    <format dxfId="148">
      <pivotArea dataOnly="0" labelOnly="1" grandRow="1" outline="0" fieldPosition="0"/>
    </format>
    <format dxfId="147">
      <pivotArea grandRow="1" outline="0" collapsedLevelsAreSubtotals="1" fieldPosition="0"/>
    </format>
    <format dxfId="146">
      <pivotArea dataOnly="0" labelOnly="1" grandRow="1" outline="0" fieldPosition="0"/>
    </format>
    <format dxfId="145">
      <pivotArea dataOnly="0" grandRow="1" axis="axisRow" fieldPosition="0"/>
    </format>
    <format dxfId="144">
      <pivotArea type="all" dataOnly="0" outline="0" fieldPosition="0"/>
    </format>
    <format dxfId="143">
      <pivotArea outline="0" collapsedLevelsAreSubtotals="1" fieldPosition="0"/>
    </format>
    <format dxfId="142">
      <pivotArea dataOnly="0" labelOnly="1" grandRow="1" outline="0" fieldPosition="0"/>
    </format>
    <format dxfId="141">
      <pivotArea grandRow="1" outline="0" collapsedLevelsAreSubtotals="1" fieldPosition="0"/>
    </format>
    <format dxfId="140">
      <pivotArea dataOnly="0" labelOnly="1" grandRow="1" outline="0" fieldPosition="0"/>
    </format>
    <format dxfId="139">
      <pivotArea grandRow="1" outline="0" collapsedLevelsAreSubtotals="1" fieldPosition="0"/>
    </format>
    <format dxfId="138">
      <pivotArea dataOnly="0" labelOnly="1" grandRow="1" outline="0" fieldPosition="0"/>
    </format>
    <format dxfId="137">
      <pivotArea field="2" type="button" dataOnly="0" labelOnly="1" outline="0" axis="axisRow" fieldPosition="0"/>
    </format>
    <format dxfId="136">
      <pivotArea dataOnly="0" labelOnly="1" fieldPosition="0">
        <references count="1">
          <reference field="2" count="50">
            <x v="0"/>
            <x v="1"/>
            <x v="2"/>
            <x v="3"/>
            <x v="5"/>
            <x v="6"/>
            <x v="7"/>
            <x v="8"/>
            <x v="9"/>
            <x v="10"/>
            <x v="11"/>
            <x v="12"/>
            <x v="13"/>
            <x v="14"/>
            <x v="15"/>
            <x v="16"/>
            <x v="17"/>
            <x v="18"/>
            <x v="19"/>
            <x v="20"/>
            <x v="23"/>
            <x v="24"/>
            <x v="25"/>
            <x v="26"/>
            <x v="27"/>
            <x v="28"/>
            <x v="29"/>
            <x v="30"/>
            <x v="31"/>
            <x v="32"/>
            <x v="33"/>
            <x v="34"/>
            <x v="35"/>
            <x v="36"/>
            <x v="37"/>
            <x v="38"/>
            <x v="39"/>
            <x v="40"/>
            <x v="41"/>
            <x v="42"/>
            <x v="43"/>
            <x v="44"/>
            <x v="45"/>
            <x v="46"/>
            <x v="47"/>
            <x v="48"/>
            <x v="49"/>
            <x v="50"/>
            <x v="51"/>
            <x v="52"/>
          </reference>
        </references>
      </pivotArea>
    </format>
    <format dxfId="135">
      <pivotArea dataOnly="0" labelOnly="1" fieldPosition="0">
        <references count="1">
          <reference field="2" count="13">
            <x v="4"/>
            <x v="21"/>
            <x v="22"/>
            <x v="53"/>
            <x v="54"/>
            <x v="55"/>
            <x v="56"/>
            <x v="57"/>
            <x v="58"/>
            <x v="59"/>
            <x v="60"/>
            <x v="61"/>
            <x v="62"/>
          </reference>
        </references>
      </pivotArea>
    </format>
    <format dxfId="134">
      <pivotArea dataOnly="0" labelOnly="1" grandRow="1" outline="0" fieldPosition="0"/>
    </format>
    <format dxfId="133">
      <pivotArea collapsedLevelsAreSubtotals="1" fieldPosition="0">
        <references count="1">
          <reference field="2" count="10">
            <x v="2"/>
            <x v="4"/>
            <x v="15"/>
            <x v="16"/>
            <x v="17"/>
            <x v="18"/>
            <x v="19"/>
            <x v="20"/>
            <x v="21"/>
            <x v="22"/>
          </reference>
        </references>
      </pivotArea>
    </format>
    <format dxfId="132">
      <pivotArea collapsedLevelsAreSubtotals="1" fieldPosition="0">
        <references count="1">
          <reference field="2" count="10">
            <x v="5"/>
            <x v="6"/>
            <x v="7"/>
            <x v="8"/>
            <x v="9"/>
            <x v="10"/>
            <x v="11"/>
            <x v="12"/>
            <x v="13"/>
            <x v="14"/>
          </reference>
        </references>
      </pivotArea>
    </format>
    <format dxfId="131">
      <pivotArea collapsedLevelsAreSubtotals="1" fieldPosition="0">
        <references count="1">
          <reference field="2" count="4">
            <x v="0"/>
            <x v="1"/>
            <x v="2"/>
            <x v="3"/>
          </reference>
        </references>
      </pivotArea>
    </format>
    <format dxfId="130">
      <pivotArea field="2" type="button" dataOnly="0" labelOnly="1" outline="0" axis="axisRow" fieldPosition="0"/>
    </format>
    <format dxfId="129">
      <pivotArea outline="0" collapsedLevelsAreSubtotals="1" fieldPosition="0">
        <references count="1">
          <reference field="4294967294" count="1" selected="0">
            <x v="2"/>
          </reference>
        </references>
      </pivotArea>
    </format>
  </formats>
  <conditionalFormats count="2">
    <conditionalFormat priority="2">
      <pivotAreas count="1">
        <pivotArea type="data" collapsedLevelsAreSubtotals="1" fieldPosition="0">
          <references count="2">
            <reference field="4294967294" count="2" selected="0">
              <x v="0"/>
              <x v="1"/>
            </reference>
            <reference field="2" count="5">
              <x v="0"/>
              <x v="1"/>
              <x v="2"/>
              <x v="3"/>
              <x v="4"/>
            </reference>
          </references>
        </pivotArea>
      </pivotAreas>
    </conditionalFormat>
    <conditionalFormat priority="1">
      <pivotAreas count="1">
        <pivotArea type="data" collapsedLevelsAreSubtotals="1" fieldPosition="0">
          <references count="2">
            <reference field="4294967294" count="1" selected="0">
              <x v="2"/>
            </reference>
            <reference field="2" count="5">
              <x v="0"/>
              <x v="1"/>
              <x v="2"/>
              <x v="3"/>
              <x v="4"/>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Qty"/>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2" type="count" id="5" iMeasureHier="32">
      <autoFilter ref="A1">
        <filterColumn colId="0">
          <top10 top="0" val="5" filterVal="5"/>
        </filterColumn>
      </autoFilter>
    </filter>
  </filters>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C28E867-A9E5-4D1A-8319-545FD3295676}" name="PivotTable1" cacheId="59" applyNumberFormats="0" applyBorderFormats="0" applyFontFormats="0" applyPatternFormats="0" applyAlignmentFormats="0" applyWidthHeightFormats="1" dataCaption="Values" tag="ec90f97d-944b-41a6-b72d-c029af28b060" updatedVersion="8" minRefreshableVersion="3" useAutoFormatting="1" colGrandTotals="0" itemPrintTitles="1" createdVersion="8" indent="0" outline="1" outlineData="1" multipleFieldFilters="0" rowHeaderCaption="Products">
  <location ref="A11:C28" firstHeaderRow="0" firstDataRow="1" firstDataCol="1" rowPageCount="3" colPageCount="1"/>
  <pivotFields count="6">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measureFilter="1" sortType="descending" defaultSubtotal="0" defaultAttributeDrillState="1">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dataField="1" subtotalTop="0" showAll="0" defaultSubtotal="0"/>
    <pivotField dataField="1" subtotalTop="0" showAll="0" defaultSubtotal="0"/>
  </pivotFields>
  <rowFields count="1">
    <field x="2"/>
  </rowFields>
  <rowItems count="17">
    <i>
      <x v="11"/>
    </i>
    <i>
      <x v="13"/>
    </i>
    <i>
      <x v="2"/>
    </i>
    <i>
      <x v="14"/>
    </i>
    <i>
      <x v="15"/>
    </i>
    <i>
      <x v="12"/>
    </i>
    <i>
      <x v="1"/>
    </i>
    <i>
      <x v="8"/>
    </i>
    <i>
      <x v="3"/>
    </i>
    <i>
      <x v="6"/>
    </i>
    <i>
      <x/>
    </i>
    <i>
      <x v="5"/>
    </i>
    <i>
      <x v="4"/>
    </i>
    <i>
      <x v="9"/>
    </i>
    <i>
      <x v="10"/>
    </i>
    <i>
      <x v="7"/>
    </i>
    <i t="grand">
      <x/>
    </i>
  </rowItems>
  <colFields count="1">
    <field x="-2"/>
  </colFields>
  <colItems count="2">
    <i>
      <x/>
    </i>
    <i i="1">
      <x v="1"/>
    </i>
  </colItems>
  <pageFields count="3">
    <pageField fld="0" hier="13" name="[dim_market].[region].[All]" cap="All"/>
    <pageField fld="1" hier="15" name="[dim_product].[division].[All]" cap="All"/>
    <pageField fld="3" hier="1" name="[dim_customer].[customer].[All]" cap="All"/>
  </pageFields>
  <dataFields count="2">
    <dataField name="Sales" fld="4" subtotal="count" baseField="0" baseItem="0"/>
    <dataField name="Quantity" fld="5" subtotal="count" baseField="0" baseItem="0"/>
  </dataFields>
  <formats count="28">
    <format dxfId="100">
      <pivotArea type="all" dataOnly="0" outline="0" fieldPosition="0"/>
    </format>
    <format dxfId="99">
      <pivotArea grandRow="1" outline="0" collapsedLevelsAreSubtotals="1" fieldPosition="0"/>
    </format>
    <format dxfId="98">
      <pivotArea dataOnly="0" labelOnly="1" grandRow="1" outline="0" fieldPosition="0"/>
    </format>
    <format dxfId="97">
      <pivotArea grandRow="1" outline="0" collapsedLevelsAreSubtotals="1" fieldPosition="0"/>
    </format>
    <format dxfId="96">
      <pivotArea dataOnly="0" labelOnly="1" grandRow="1" outline="0" fieldPosition="0"/>
    </format>
    <format dxfId="95">
      <pivotArea grandRow="1" outline="0" collapsedLevelsAreSubtotals="1" fieldPosition="0"/>
    </format>
    <format dxfId="94">
      <pivotArea dataOnly="0" labelOnly="1" grandRow="1" outline="0" fieldPosition="0"/>
    </format>
    <format dxfId="93">
      <pivotArea dataOnly="0" grandRow="1" axis="axisRow" fieldPosition="0"/>
    </format>
    <format dxfId="92">
      <pivotArea type="all" dataOnly="0" outline="0" fieldPosition="0"/>
    </format>
    <format dxfId="91">
      <pivotArea outline="0" collapsedLevelsAreSubtotals="1" fieldPosition="0"/>
    </format>
    <format dxfId="90">
      <pivotArea dataOnly="0" labelOnly="1" grandRow="1" outline="0" fieldPosition="0"/>
    </format>
    <format dxfId="89">
      <pivotArea grandRow="1" outline="0" collapsedLevelsAreSubtotals="1" fieldPosition="0"/>
    </format>
    <format dxfId="88">
      <pivotArea dataOnly="0" labelOnly="1" grandRow="1" outline="0" fieldPosition="0"/>
    </format>
    <format dxfId="87">
      <pivotArea grandRow="1" outline="0" collapsedLevelsAreSubtotals="1" fieldPosition="0"/>
    </format>
    <format dxfId="86">
      <pivotArea dataOnly="0" labelOnly="1" grandRow="1" outline="0" fieldPosition="0"/>
    </format>
    <format dxfId="85">
      <pivotArea field="2" type="button" dataOnly="0" labelOnly="1" outline="0" axis="axisRow" fieldPosition="0"/>
    </format>
    <format dxfId="84">
      <pivotArea dataOnly="0" labelOnly="1" fieldPosition="0">
        <references count="1">
          <reference field="2" count="50">
            <x v="0"/>
            <x v="1"/>
            <x v="2"/>
            <x v="3"/>
            <x v="4"/>
            <x v="5"/>
            <x v="6"/>
            <x v="7"/>
            <x v="8"/>
            <x v="9"/>
            <x v="10"/>
            <x v="16"/>
            <x v="17"/>
            <x v="18"/>
            <x v="19"/>
            <x v="20"/>
            <x v="21"/>
            <x v="22"/>
            <x v="26"/>
            <x v="27"/>
            <x v="28"/>
            <x v="29"/>
            <x v="30"/>
            <x v="31"/>
            <x v="32"/>
            <x v="33"/>
            <x v="34"/>
            <x v="35"/>
            <x v="36"/>
            <x v="37"/>
            <x v="38"/>
            <x v="39"/>
            <x v="40"/>
            <x v="41"/>
            <x v="42"/>
            <x v="43"/>
            <x v="44"/>
            <x v="45"/>
            <x v="46"/>
            <x v="47"/>
            <x v="48"/>
            <x v="49"/>
            <x v="50"/>
            <x v="51"/>
            <x v="52"/>
            <x v="53"/>
            <x v="54"/>
            <x v="55"/>
            <x v="56"/>
            <x v="57"/>
          </reference>
        </references>
      </pivotArea>
    </format>
    <format dxfId="83">
      <pivotArea dataOnly="0" labelOnly="1" fieldPosition="0">
        <references count="1">
          <reference field="2" count="13">
            <x v="11"/>
            <x v="12"/>
            <x v="13"/>
            <x v="14"/>
            <x v="15"/>
            <x v="23"/>
            <x v="24"/>
            <x v="25"/>
            <x v="58"/>
            <x v="59"/>
            <x v="60"/>
            <x v="61"/>
            <x v="62"/>
          </reference>
        </references>
      </pivotArea>
    </format>
    <format dxfId="82">
      <pivotArea dataOnly="0" labelOnly="1" grandRow="1" outline="0" fieldPosition="0"/>
    </format>
    <format dxfId="81">
      <pivotArea field="2" type="button" dataOnly="0" labelOnly="1" outline="0" axis="axisRow" fieldPosition="0"/>
    </format>
    <format dxfId="80">
      <pivotArea collapsedLevelsAreSubtotals="1" fieldPosition="0">
        <references count="1">
          <reference field="2" count="16">
            <x v="0"/>
            <x v="1"/>
            <x v="2"/>
            <x v="3"/>
            <x v="4"/>
            <x v="5"/>
            <x v="6"/>
            <x v="7"/>
            <x v="8"/>
            <x v="9"/>
            <x v="10"/>
            <x v="11"/>
            <x v="12"/>
            <x v="13"/>
            <x v="14"/>
            <x v="15"/>
          </reference>
        </references>
      </pivotArea>
    </format>
    <format dxfId="79">
      <pivotArea grandRow="1" outline="0" collapsedLevelsAreSubtotals="1" fieldPosition="0"/>
    </format>
    <format dxfId="78">
      <pivotArea field="2" type="button" dataOnly="0" labelOnly="1" outline="0" axis="axisRow" fieldPosition="0"/>
    </format>
    <format dxfId="77">
      <pivotArea dataOnly="0" labelOnly="1" outline="0" fieldPosition="0">
        <references count="1">
          <reference field="4294967294" count="2">
            <x v="0"/>
            <x v="1"/>
          </reference>
        </references>
      </pivotArea>
    </format>
    <format dxfId="76">
      <pivotArea field="2" type="button" dataOnly="0" labelOnly="1" outline="0" axis="axisRow" fieldPosition="0"/>
    </format>
    <format dxfId="75">
      <pivotArea dataOnly="0" labelOnly="1" outline="0" fieldPosition="0">
        <references count="1">
          <reference field="4294967294" count="2">
            <x v="0"/>
            <x v="1"/>
          </reference>
        </references>
      </pivotArea>
    </format>
    <format dxfId="74">
      <pivotArea field="2" type="button" dataOnly="0" labelOnly="1" outline="0" axis="axisRow" fieldPosition="0"/>
    </format>
    <format dxfId="73">
      <pivotArea dataOnly="0" labelOnly="1" outline="0" fieldPosition="0">
        <references count="1">
          <reference field="4294967294" count="2">
            <x v="0"/>
            <x v="1"/>
          </reference>
        </references>
      </pivotArea>
    </format>
  </formats>
  <conditionalFormats count="2">
    <conditionalFormat priority="5">
      <pivotAreas count="1">
        <pivotArea type="data" collapsedLevelsAreSubtotals="1" fieldPosition="0">
          <references count="2">
            <reference field="4294967294" count="1" selected="0">
              <x v="1"/>
            </reference>
            <reference field="2" count="16">
              <x v="0"/>
              <x v="1"/>
              <x v="2"/>
              <x v="3"/>
              <x v="4"/>
              <x v="5"/>
              <x v="6"/>
              <x v="7"/>
              <x v="8"/>
              <x v="9"/>
              <x v="10"/>
              <x v="11"/>
              <x v="12"/>
              <x v="13"/>
              <x v="14"/>
              <x v="15"/>
            </reference>
          </references>
        </pivotArea>
      </pivotAreas>
    </conditionalFormat>
    <conditionalFormat priority="3">
      <pivotAreas count="16">
        <pivotArea type="data" collapsedLevelsAreSubtotals="1" fieldPosition="0">
          <references count="2">
            <reference field="4294967294" count="1" selected="0">
              <x v="0"/>
            </reference>
            <reference field="2" count="1">
              <x v="0"/>
            </reference>
          </references>
        </pivotArea>
        <pivotArea type="data" collapsedLevelsAreSubtotals="1" fieldPosition="0">
          <references count="2">
            <reference field="4294967294" count="1" selected="0">
              <x v="0"/>
            </reference>
            <reference field="2" count="1">
              <x v="1"/>
            </reference>
          </references>
        </pivotArea>
        <pivotArea type="data" collapsedLevelsAreSubtotals="1" fieldPosition="0">
          <references count="2">
            <reference field="4294967294" count="1" selected="0">
              <x v="0"/>
            </reference>
            <reference field="2" count="1">
              <x v="2"/>
            </reference>
          </references>
        </pivotArea>
        <pivotArea type="data" collapsedLevelsAreSubtotals="1" fieldPosition="0">
          <references count="2">
            <reference field="4294967294" count="1" selected="0">
              <x v="0"/>
            </reference>
            <reference field="2" count="1">
              <x v="3"/>
            </reference>
          </references>
        </pivotArea>
        <pivotArea type="data" collapsedLevelsAreSubtotals="1" fieldPosition="0">
          <references count="2">
            <reference field="4294967294" count="1" selected="0">
              <x v="0"/>
            </reference>
            <reference field="2" count="1">
              <x v="4"/>
            </reference>
          </references>
        </pivotArea>
        <pivotArea type="data" collapsedLevelsAreSubtotals="1" fieldPosition="0">
          <references count="2">
            <reference field="4294967294" count="1" selected="0">
              <x v="0"/>
            </reference>
            <reference field="2" count="1">
              <x v="5"/>
            </reference>
          </references>
        </pivotArea>
        <pivotArea type="data" collapsedLevelsAreSubtotals="1" fieldPosition="0">
          <references count="2">
            <reference field="4294967294" count="1" selected="0">
              <x v="0"/>
            </reference>
            <reference field="2" count="1">
              <x v="6"/>
            </reference>
          </references>
        </pivotArea>
        <pivotArea type="data" collapsedLevelsAreSubtotals="1" fieldPosition="0">
          <references count="2">
            <reference field="4294967294" count="1" selected="0">
              <x v="0"/>
            </reference>
            <reference field="2" count="1">
              <x v="7"/>
            </reference>
          </references>
        </pivotArea>
        <pivotArea type="data" collapsedLevelsAreSubtotals="1" fieldPosition="0">
          <references count="2">
            <reference field="4294967294" count="1" selected="0">
              <x v="0"/>
            </reference>
            <reference field="2" count="1">
              <x v="8"/>
            </reference>
          </references>
        </pivotArea>
        <pivotArea type="data" collapsedLevelsAreSubtotals="1" fieldPosition="0">
          <references count="2">
            <reference field="4294967294" count="1" selected="0">
              <x v="0"/>
            </reference>
            <reference field="2" count="1">
              <x v="9"/>
            </reference>
          </references>
        </pivotArea>
        <pivotArea type="data" collapsedLevelsAreSubtotals="1" fieldPosition="0">
          <references count="2">
            <reference field="4294967294" count="1" selected="0">
              <x v="0"/>
            </reference>
            <reference field="2" count="1">
              <x v="10"/>
            </reference>
          </references>
        </pivotArea>
        <pivotArea type="data" collapsedLevelsAreSubtotals="1" fieldPosition="0">
          <references count="2">
            <reference field="4294967294" count="1" selected="0">
              <x v="0"/>
            </reference>
            <reference field="2" count="1">
              <x v="11"/>
            </reference>
          </references>
        </pivotArea>
        <pivotArea type="data" collapsedLevelsAreSubtotals="1" fieldPosition="0">
          <references count="2">
            <reference field="4294967294" count="1" selected="0">
              <x v="0"/>
            </reference>
            <reference field="2" count="1">
              <x v="12"/>
            </reference>
          </references>
        </pivotArea>
        <pivotArea type="data" collapsedLevelsAreSubtotals="1" fieldPosition="0">
          <references count="2">
            <reference field="4294967294" count="1" selected="0">
              <x v="0"/>
            </reference>
            <reference field="2" count="1">
              <x v="13"/>
            </reference>
          </references>
        </pivotArea>
        <pivotArea type="data" collapsedLevelsAreSubtotals="1" fieldPosition="0">
          <references count="2">
            <reference field="4294967294" count="1" selected="0">
              <x v="0"/>
            </reference>
            <reference field="2" count="1">
              <x v="14"/>
            </reference>
          </references>
        </pivotArea>
        <pivotArea type="data" collapsedLevelsAreSubtotals="1" fieldPosition="0">
          <references count="2">
            <reference field="4294967294" count="1" selected="0">
              <x v="0"/>
            </reference>
            <reference field="2" count="1">
              <x v="15"/>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Sal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Quantit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2" type="valueEqual" id="4" iMeasureHier="37">
      <autoFilter ref="A1">
        <filterColumn colId="0">
          <customFilters>
            <customFilter val="0"/>
          </customFilters>
        </filterColumn>
      </autoFilter>
    </filter>
  </filters>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A2B629C-0F1C-4374-A87B-B6F5D164CC59}" name="PivotTable1" cacheId="60" applyNumberFormats="0" applyBorderFormats="0" applyFontFormats="0" applyPatternFormats="0" applyAlignmentFormats="0" applyWidthHeightFormats="1" dataCaption="Values" tag="aa84ee8a-5242-4995-86e3-3746c529e949" updatedVersion="8" minRefreshableVersion="3" useAutoFormatting="1" subtotalHiddenItems="1" colGrandTotals="0" itemPrintTitles="1" createdVersion="8" indent="0" outline="1" outlineData="1" multipleFieldFilters="0" chartFormat="3" rowHeaderCaption="Country">
  <location ref="B9:E15" firstHeaderRow="0" firstDataRow="1" firstDataCol="1" rowPageCount="2" colPageCount="1"/>
  <pivotFields count="7">
    <pivotField axis="axisPage" allDrilled="1" subtotalTop="0" showAll="0" dataSourceSort="1" defaultSubtotal="0" defaultAttributeDrillState="1"/>
    <pivotField dataField="1" subtotalTop="0" showAll="0" defaultSubtotal="0"/>
    <pivotField allDrilled="1" subtotalTop="0" showAll="0" measureFilter="1" sortType="ascending" defaultSubtotal="0" defaultAttributeDrillState="1">
      <items count="63">
        <item x="10"/>
        <item x="11"/>
        <item x="12"/>
        <item x="13"/>
        <item x="14"/>
        <item x="15"/>
        <item x="16"/>
        <item x="17"/>
        <item x="18"/>
        <item x="19"/>
        <item x="20"/>
        <item x="0"/>
        <item x="21"/>
        <item x="22"/>
        <item x="23"/>
        <item x="24"/>
        <item x="25"/>
        <item x="26"/>
        <item x="27"/>
        <item x="28"/>
        <item x="29"/>
        <item x="30"/>
        <item x="1"/>
        <item x="2"/>
        <item x="31"/>
        <item x="3"/>
        <item x="4"/>
        <item x="5"/>
        <item x="32"/>
        <item x="33"/>
        <item x="34"/>
        <item x="35"/>
        <item x="36"/>
        <item x="37"/>
        <item x="38"/>
        <item x="39"/>
        <item x="40"/>
        <item x="41"/>
        <item x="42"/>
        <item x="43"/>
        <item x="44"/>
        <item x="45"/>
        <item x="46"/>
        <item x="47"/>
        <item x="48"/>
        <item x="49"/>
        <item x="50"/>
        <item x="6"/>
        <item x="51"/>
        <item x="52"/>
        <item x="7"/>
        <item x="53"/>
        <item x="54"/>
        <item x="55"/>
        <item x="8"/>
        <item x="56"/>
        <item x="57"/>
        <item x="58"/>
        <item x="59"/>
        <item x="60"/>
        <item x="61"/>
        <item x="62"/>
        <item x="9"/>
      </items>
    </pivotField>
    <pivotField axis="axisPage" allDrilled="1" subtotalTop="0" showAll="0" dataSourceSort="1" defaultSubtotal="0" defaultAttributeDrillState="1"/>
    <pivotField axis="axisRow" allDrilled="1" subtotalTop="0" showAll="0" measureFilter="1" dataSourceSort="1" defaultSubtotal="0" defaultAttributeDrillState="1">
      <items count="5">
        <item x="0"/>
        <item x="1"/>
        <item x="2"/>
        <item x="3"/>
        <item x="4"/>
      </items>
    </pivotField>
    <pivotField dataField="1" subtotalTop="0" showAll="0" defaultSubtotal="0"/>
    <pivotField dataField="1" subtotalTop="0" showAll="0" defaultSubtotal="0"/>
  </pivotFields>
  <rowFields count="1">
    <field x="4"/>
  </rowFields>
  <rowItems count="6">
    <i>
      <x/>
    </i>
    <i>
      <x v="1"/>
    </i>
    <i>
      <x v="2"/>
    </i>
    <i>
      <x v="3"/>
    </i>
    <i>
      <x v="4"/>
    </i>
    <i t="grand">
      <x/>
    </i>
  </rowItems>
  <colFields count="1">
    <field x="-2"/>
  </colFields>
  <colItems count="3">
    <i>
      <x/>
    </i>
    <i i="1">
      <x v="1"/>
    </i>
    <i i="2">
      <x v="2"/>
    </i>
  </colItems>
  <pageFields count="2">
    <pageField fld="0" hier="13" name="[dim_market].[region].[All]" cap="All"/>
    <pageField fld="3" hier="1" name="[dim_customer].[customer].[All]" cap="All"/>
  </pageFields>
  <dataFields count="3">
    <dataField fld="6" subtotal="count" baseField="0" baseItem="0"/>
    <dataField name="2021" fld="1" subtotal="count" baseField="0" baseItem="0" numFmtId="165"/>
    <dataField fld="5" subtotal="count" baseField="0" baseItem="0"/>
  </dataFields>
  <formats count="36">
    <format dxfId="72">
      <pivotArea type="all" dataOnly="0" outline="0" fieldPosition="0"/>
    </format>
    <format dxfId="71">
      <pivotArea dataOnly="0" labelOnly="1" outline="0" fieldPosition="0">
        <references count="1">
          <reference field="4294967294" count="1">
            <x v="1"/>
          </reference>
        </references>
      </pivotArea>
    </format>
    <format dxfId="70">
      <pivotArea dataOnly="0" labelOnly="1" outline="0" fieldPosition="0">
        <references count="1">
          <reference field="4294967294" count="1">
            <x v="1"/>
          </reference>
        </references>
      </pivotArea>
    </format>
    <format dxfId="69">
      <pivotArea grandRow="1" outline="0" collapsedLevelsAreSubtotals="1" fieldPosition="0"/>
    </format>
    <format dxfId="68">
      <pivotArea dataOnly="0" labelOnly="1" grandRow="1" outline="0" fieldPosition="0"/>
    </format>
    <format dxfId="67">
      <pivotArea grandRow="1" outline="0" collapsedLevelsAreSubtotals="1" fieldPosition="0"/>
    </format>
    <format dxfId="66">
      <pivotArea dataOnly="0" labelOnly="1" grandRow="1" outline="0" fieldPosition="0"/>
    </format>
    <format dxfId="65">
      <pivotArea dataOnly="0" labelOnly="1" outline="0" fieldPosition="0">
        <references count="1">
          <reference field="4294967294" count="1">
            <x v="1"/>
          </reference>
        </references>
      </pivotArea>
    </format>
    <format dxfId="64">
      <pivotArea dataOnly="0" labelOnly="1" outline="0" fieldPosition="0">
        <references count="1">
          <reference field="4294967294" count="1">
            <x v="1"/>
          </reference>
        </references>
      </pivotArea>
    </format>
    <format dxfId="63">
      <pivotArea grandRow="1" outline="0" collapsedLevelsAreSubtotals="1" fieldPosition="0"/>
    </format>
    <format dxfId="62">
      <pivotArea dataOnly="0" labelOnly="1" grandRow="1" outline="0" fieldPosition="0"/>
    </format>
    <format dxfId="61">
      <pivotArea dataOnly="0" grandRow="1" axis="axisRow" fieldPosition="0"/>
    </format>
    <format dxfId="60">
      <pivotArea dataOnly="0" labelOnly="1" outline="0" fieldPosition="0">
        <references count="1">
          <reference field="4294967294" count="1">
            <x v="1"/>
          </reference>
        </references>
      </pivotArea>
    </format>
    <format dxfId="59">
      <pivotArea type="all" dataOnly="0" outline="0" fieldPosition="0"/>
    </format>
    <format dxfId="58">
      <pivotArea outline="0" collapsedLevelsAreSubtotals="1" fieldPosition="0"/>
    </format>
    <format dxfId="57">
      <pivotArea dataOnly="0" labelOnly="1" grandRow="1" outline="0" fieldPosition="0"/>
    </format>
    <format dxfId="56">
      <pivotArea dataOnly="0" labelOnly="1" outline="0" fieldPosition="0">
        <references count="1">
          <reference field="4294967294" count="1">
            <x v="1"/>
          </reference>
        </references>
      </pivotArea>
    </format>
    <format dxfId="55">
      <pivotArea grandRow="1" outline="0" collapsedLevelsAreSubtotals="1" fieldPosition="0"/>
    </format>
    <format dxfId="54">
      <pivotArea dataOnly="0" labelOnly="1" grandRow="1" outline="0" fieldPosition="0"/>
    </format>
    <format dxfId="53">
      <pivotArea grandRow="1" outline="0" collapsedLevelsAreSubtotals="1" fieldPosition="0"/>
    </format>
    <format dxfId="52">
      <pivotArea dataOnly="0" labelOnly="1" grandRow="1" outline="0" fieldPosition="0"/>
    </format>
    <format dxfId="51">
      <pivotArea dataOnly="0" labelOnly="1" outline="0" fieldPosition="0">
        <references count="1">
          <reference field="4294967294" count="1">
            <x v="1"/>
          </reference>
        </references>
      </pivotArea>
    </format>
    <format dxfId="50">
      <pivotArea field="2" type="button" dataOnly="0" labelOnly="1" outline="0"/>
    </format>
    <format dxfId="49">
      <pivotArea dataOnly="0" labelOnly="1" grandRow="1" outline="0" fieldPosition="0"/>
    </format>
    <format dxfId="48">
      <pivotArea field="2" type="button" dataOnly="0" labelOnly="1" outline="0"/>
    </format>
    <format dxfId="47">
      <pivotArea dataOnly="0" labelOnly="1" outline="0" fieldPosition="0">
        <references count="1">
          <reference field="4294967294" count="1">
            <x v="1"/>
          </reference>
        </references>
      </pivotArea>
    </format>
    <format dxfId="46">
      <pivotArea type="all" dataOnly="0" outline="0" fieldPosition="0"/>
    </format>
    <format dxfId="45">
      <pivotArea outline="0" collapsedLevelsAreSubtotals="1" fieldPosition="0"/>
    </format>
    <format dxfId="44">
      <pivotArea field="4" type="button" dataOnly="0" labelOnly="1" outline="0" axis="axisRow" fieldPosition="0"/>
    </format>
    <format dxfId="43">
      <pivotArea dataOnly="0" labelOnly="1" fieldPosition="0">
        <references count="1">
          <reference field="4" count="0"/>
        </references>
      </pivotArea>
    </format>
    <format dxfId="42">
      <pivotArea dataOnly="0" labelOnly="1" grandRow="1" outline="0" fieldPosition="0"/>
    </format>
    <format dxfId="41">
      <pivotArea dataOnly="0" labelOnly="1" outline="0" axis="axisValues" fieldPosition="0"/>
    </format>
    <format dxfId="40">
      <pivotArea outline="0" collapsedLevelsAreSubtotals="1" fieldPosition="0">
        <references count="1">
          <reference field="4294967294" count="1" selected="0">
            <x v="0"/>
          </reference>
        </references>
      </pivotArea>
    </format>
    <format dxfId="39">
      <pivotArea dataOnly="0" labelOnly="1" outline="0" fieldPosition="0">
        <references count="1">
          <reference field="4294967294" count="1">
            <x v="0"/>
          </reference>
        </references>
      </pivotArea>
    </format>
    <format dxfId="38">
      <pivotArea dataOnly="0" labelOnly="1" outline="0" fieldPosition="0">
        <references count="1">
          <reference field="4294967294" count="1">
            <x v="2"/>
          </reference>
        </references>
      </pivotArea>
    </format>
    <format dxfId="37">
      <pivotArea field="4" type="button" dataOnly="0" labelOnly="1" outline="0" axis="axisRow" fieldPosition="0"/>
    </format>
  </formats>
  <conditionalFormats count="3">
    <conditionalFormat priority="5">
      <pivotAreas count="1">
        <pivotArea type="data" collapsedLevelsAreSubtotals="1" fieldPosition="0">
          <references count="2">
            <reference field="4294967294" count="1" selected="0">
              <x v="1"/>
            </reference>
            <reference field="4" count="5">
              <x v="0"/>
              <x v="1"/>
              <x v="2"/>
              <x v="3"/>
              <x v="4"/>
            </reference>
          </references>
        </pivotArea>
      </pivotAreas>
    </conditionalFormat>
    <conditionalFormat priority="4">
      <pivotAreas count="1">
        <pivotArea type="data" collapsedLevelsAreSubtotals="1" fieldPosition="0">
          <references count="2">
            <reference field="4294967294" count="1" selected="0">
              <x v="0"/>
            </reference>
            <reference field="4" count="5">
              <x v="0"/>
              <x v="1"/>
              <x v="2"/>
              <x v="3"/>
              <x v="4"/>
            </reference>
          </references>
        </pivotArea>
      </pivotAreas>
    </conditionalFormat>
    <conditionalFormat priority="3">
      <pivotAreas count="1">
        <pivotArea type="data" collapsedLevelsAreSubtotals="1" fieldPosition="0">
          <references count="2">
            <reference field="4294967294" count="1" selected="0">
              <x v="2"/>
            </reference>
            <reference field="4" count="5">
              <x v="0"/>
              <x v="1"/>
              <x v="2"/>
              <x v="3"/>
              <x v="4"/>
            </reference>
          </references>
        </pivotArea>
      </pivotAreas>
    </conditionalFormat>
  </conditionalFormat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2">
    <filter fld="2" type="count" id="3" iMeasureHier="37">
      <autoFilter ref="A1">
        <filterColumn colId="0">
          <top10 val="10" filterVal="10"/>
        </filterColumn>
      </autoFilter>
    </filter>
    <filter fld="4" type="count" id="4" iMeasureHier="36">
      <autoFilter ref="A1">
        <filterColumn colId="0">
          <top10 val="5" filterVal="5"/>
        </filterColumn>
      </autoFilter>
    </filter>
  </filters>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7" Type="http://schemas.openxmlformats.org/officeDocument/2006/relationships/vmlDrawing" Target="../drawings/vmlDrawing2.v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drawing" Target="../drawings/drawing2.xml"/><Relationship Id="rId5" Type="http://schemas.openxmlformats.org/officeDocument/2006/relationships/printerSettings" Target="../printerSettings/printerSettings2.bin"/><Relationship Id="rId4" Type="http://schemas.openxmlformats.org/officeDocument/2006/relationships/pivotTable" Target="../pivotTables/pivotTable5.xml"/></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pivotTable" Target="../pivotTables/pivotTable7.xml"/><Relationship Id="rId1" Type="http://schemas.openxmlformats.org/officeDocument/2006/relationships/pivotTable" Target="../pivotTables/pivotTable6.xml"/><Relationship Id="rId5" Type="http://schemas.openxmlformats.org/officeDocument/2006/relationships/vmlDrawing" Target="../drawings/vmlDrawing3.vm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pivotTable" Target="../pivotTables/pivotTable8.xml"/><Relationship Id="rId4" Type="http://schemas.openxmlformats.org/officeDocument/2006/relationships/vmlDrawing" Target="../drawings/vmlDrawing4.v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5.bin"/><Relationship Id="rId1" Type="http://schemas.openxmlformats.org/officeDocument/2006/relationships/pivotTable" Target="../pivotTables/pivotTable9.xml"/><Relationship Id="rId4" Type="http://schemas.openxmlformats.org/officeDocument/2006/relationships/vmlDrawing" Target="../drawings/vmlDrawing5.v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6.bin"/><Relationship Id="rId1" Type="http://schemas.openxmlformats.org/officeDocument/2006/relationships/pivotTable" Target="../pivotTables/pivotTable10.xml"/><Relationship Id="rId4" Type="http://schemas.openxmlformats.org/officeDocument/2006/relationships/vmlDrawing" Target="../drawings/vmlDrawing6.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5E5D4-FD3B-46F2-9703-7E791A8D2709}">
  <sheetPr codeName="Sheet6">
    <pageSetUpPr fitToPage="1"/>
  </sheetPr>
  <dimension ref="A1:T78"/>
  <sheetViews>
    <sheetView showGridLines="0" view="pageLayout" topLeftCell="A5" zoomScale="70" zoomScaleNormal="100" zoomScalePageLayoutView="70" workbookViewId="0">
      <selection activeCell="M8" sqref="M8"/>
    </sheetView>
  </sheetViews>
  <sheetFormatPr defaultRowHeight="14.5" x14ac:dyDescent="0.35"/>
  <cols>
    <col min="2" max="2" width="29.453125" style="4" bestFit="1" customWidth="1"/>
    <col min="3" max="3" width="16.08984375" customWidth="1"/>
    <col min="4" max="4" width="17.26953125" customWidth="1"/>
    <col min="5" max="5" width="19.08984375" customWidth="1"/>
    <col min="6" max="7" width="13.1796875" bestFit="1" customWidth="1"/>
    <col min="8" max="8" width="13.7265625" customWidth="1"/>
    <col min="9" max="9" width="15.08984375" bestFit="1" customWidth="1"/>
  </cols>
  <sheetData>
    <row r="1" spans="1:20" ht="17" x14ac:dyDescent="0.4">
      <c r="A1" s="33"/>
      <c r="B1" s="100" t="s">
        <v>60</v>
      </c>
      <c r="C1" s="100"/>
      <c r="D1" s="100"/>
      <c r="E1" s="100"/>
      <c r="H1" s="33"/>
      <c r="I1" s="33"/>
      <c r="J1" s="33"/>
      <c r="K1" s="33"/>
      <c r="L1" s="33"/>
      <c r="M1" s="33"/>
      <c r="N1" s="33"/>
      <c r="O1" s="33"/>
      <c r="P1" s="33"/>
      <c r="Q1" s="33"/>
      <c r="R1" s="33"/>
      <c r="S1" s="33"/>
      <c r="T1" s="33"/>
    </row>
    <row r="2" spans="1:20" x14ac:dyDescent="0.35">
      <c r="B2" s="100"/>
      <c r="C2" s="100"/>
      <c r="D2" s="100"/>
      <c r="E2" s="100"/>
    </row>
    <row r="3" spans="1:20" ht="23" x14ac:dyDescent="0.5">
      <c r="B3" s="31"/>
      <c r="C3" s="31"/>
      <c r="D3" s="31"/>
      <c r="E3" s="31"/>
    </row>
    <row r="4" spans="1:20" x14ac:dyDescent="0.35">
      <c r="B4" s="30"/>
      <c r="C4" s="30"/>
      <c r="D4" s="30"/>
      <c r="E4" s="30"/>
    </row>
    <row r="5" spans="1:20" ht="21" x14ac:dyDescent="0.5">
      <c r="B5" s="24"/>
      <c r="C5" s="24"/>
      <c r="D5" s="24"/>
      <c r="E5" s="24"/>
    </row>
    <row r="6" spans="1:20" ht="21.5" thickBot="1" x14ac:dyDescent="0.55000000000000004">
      <c r="B6" s="64"/>
      <c r="C6" s="65" t="s">
        <v>7</v>
      </c>
      <c r="D6" s="65" t="s">
        <v>8</v>
      </c>
      <c r="E6" s="65" t="s">
        <v>9</v>
      </c>
    </row>
    <row r="7" spans="1:20" ht="21" thickBot="1" x14ac:dyDescent="0.5">
      <c r="B7" s="66" t="s">
        <v>58</v>
      </c>
      <c r="C7" s="67">
        <v>196690953.08000001</v>
      </c>
      <c r="D7" s="67">
        <v>598877095.26999998</v>
      </c>
      <c r="E7" s="68">
        <f>(D7-C7)/C7</f>
        <v>2.0447617742053392</v>
      </c>
    </row>
    <row r="8" spans="1:20" ht="18" x14ac:dyDescent="0.4">
      <c r="B8" s="26"/>
      <c r="C8" s="27"/>
      <c r="D8" s="27"/>
      <c r="E8" s="28"/>
    </row>
    <row r="9" spans="1:20" ht="18" x14ac:dyDescent="0.4">
      <c r="B9" s="26"/>
      <c r="C9" s="27"/>
      <c r="D9" s="27"/>
      <c r="E9" s="28"/>
    </row>
    <row r="10" spans="1:20" ht="17" x14ac:dyDescent="0.4">
      <c r="A10" s="33"/>
      <c r="B10"/>
      <c r="H10" s="33"/>
      <c r="I10" s="33"/>
      <c r="J10" s="33"/>
      <c r="K10" s="33"/>
      <c r="L10" s="33"/>
      <c r="M10" s="33"/>
      <c r="N10" s="33"/>
      <c r="O10" s="33"/>
      <c r="P10" s="33"/>
      <c r="Q10" s="33"/>
      <c r="R10" s="33"/>
      <c r="S10" s="33"/>
      <c r="T10" s="33"/>
    </row>
    <row r="11" spans="1:20" ht="21" x14ac:dyDescent="0.5">
      <c r="A11" s="33"/>
      <c r="B11" s="86" t="s">
        <v>0</v>
      </c>
      <c r="C11" s="69"/>
      <c r="D11" s="69"/>
      <c r="E11" s="69"/>
      <c r="F11" s="69"/>
      <c r="H11" s="33"/>
      <c r="I11" s="33"/>
      <c r="J11" s="33"/>
      <c r="K11" s="33"/>
      <c r="L11" s="33"/>
      <c r="M11" s="33"/>
      <c r="N11" s="33"/>
      <c r="O11" s="33"/>
      <c r="P11" s="33"/>
      <c r="Q11" s="33"/>
      <c r="R11" s="33"/>
      <c r="S11" s="33"/>
      <c r="T11" s="33"/>
    </row>
    <row r="12" spans="1:20" ht="19" thickBot="1" x14ac:dyDescent="0.5">
      <c r="B12" s="69"/>
      <c r="C12" s="69"/>
      <c r="D12" s="69"/>
      <c r="E12" s="69"/>
      <c r="F12" s="69"/>
    </row>
    <row r="13" spans="1:20" ht="18.5" x14ac:dyDescent="0.45">
      <c r="B13" s="70" t="s">
        <v>1</v>
      </c>
      <c r="C13" s="71" t="s" vm="1">
        <v>2</v>
      </c>
      <c r="D13" s="69"/>
      <c r="E13" s="72"/>
      <c r="F13" s="69"/>
    </row>
    <row r="14" spans="1:20" ht="18.5" x14ac:dyDescent="0.45">
      <c r="B14" s="73" t="s">
        <v>3</v>
      </c>
      <c r="C14" s="74" t="s" vm="2">
        <v>2</v>
      </c>
      <c r="D14" s="69"/>
      <c r="E14" s="69"/>
      <c r="F14" s="69"/>
    </row>
    <row r="15" spans="1:20" ht="19" thickBot="1" x14ac:dyDescent="0.5">
      <c r="B15" s="75" t="s">
        <v>5</v>
      </c>
      <c r="C15" s="76" t="s" vm="3">
        <v>2</v>
      </c>
      <c r="D15" s="69"/>
      <c r="E15" s="69"/>
      <c r="F15" s="69"/>
    </row>
    <row r="16" spans="1:20" ht="18.5" x14ac:dyDescent="0.45">
      <c r="B16" s="77"/>
      <c r="C16" s="69"/>
      <c r="D16" s="69"/>
      <c r="E16" s="69"/>
      <c r="F16" s="69"/>
    </row>
    <row r="17" spans="2:6" ht="36" x14ac:dyDescent="0.4">
      <c r="B17" s="78" t="s">
        <v>6</v>
      </c>
      <c r="C17" s="78" t="s">
        <v>7</v>
      </c>
      <c r="D17" s="25" t="s">
        <v>8</v>
      </c>
      <c r="E17" s="25" t="s">
        <v>9</v>
      </c>
      <c r="F17" s="25" t="s">
        <v>59</v>
      </c>
    </row>
    <row r="18" spans="2:6" ht="36" x14ac:dyDescent="0.4">
      <c r="B18" s="79" t="s">
        <v>10</v>
      </c>
      <c r="C18" s="80">
        <v>3017651.26</v>
      </c>
      <c r="D18" s="81">
        <v>19350888.969999999</v>
      </c>
      <c r="E18" s="82">
        <v>5.4125663646103357</v>
      </c>
      <c r="F18" s="82">
        <f>$D18/$D$7</f>
        <v>3.2311953692728511E-2</v>
      </c>
    </row>
    <row r="19" spans="2:6" ht="18" x14ac:dyDescent="0.4">
      <c r="B19" s="79" t="s">
        <v>18</v>
      </c>
      <c r="C19" s="80">
        <v>432975.45</v>
      </c>
      <c r="D19" s="81">
        <v>11211859.029999999</v>
      </c>
      <c r="E19" s="82">
        <v>24.894907043805834</v>
      </c>
      <c r="F19" s="82">
        <f t="shared" ref="F19:F27" si="0">$D19/$D$7</f>
        <v>1.8721469093663037E-2</v>
      </c>
    </row>
    <row r="20" spans="2:6" ht="18" x14ac:dyDescent="0.4">
      <c r="B20" s="79" t="s">
        <v>12</v>
      </c>
      <c r="C20" s="80">
        <v>670943.94999999995</v>
      </c>
      <c r="D20" s="81">
        <v>5159507.3099999996</v>
      </c>
      <c r="E20" s="82">
        <v>6.6899229958031512</v>
      </c>
      <c r="F20" s="82">
        <f t="shared" si="0"/>
        <v>8.6153024564645745E-3</v>
      </c>
    </row>
    <row r="21" spans="2:6" ht="18" x14ac:dyDescent="0.4">
      <c r="B21" s="79" t="s">
        <v>11</v>
      </c>
      <c r="C21" s="80">
        <v>780509.95</v>
      </c>
      <c r="D21" s="81">
        <v>4379743.4400000004</v>
      </c>
      <c r="E21" s="82">
        <v>4.6113870681597335</v>
      </c>
      <c r="F21" s="82">
        <f t="shared" si="0"/>
        <v>7.3132592222873716E-3</v>
      </c>
    </row>
    <row r="22" spans="2:6" ht="18" x14ac:dyDescent="0.4">
      <c r="B22" s="79" t="s">
        <v>17</v>
      </c>
      <c r="C22" s="80">
        <v>647812.53</v>
      </c>
      <c r="D22" s="81">
        <v>3806948.89</v>
      </c>
      <c r="E22" s="82">
        <v>4.8766212657232799</v>
      </c>
      <c r="F22" s="82">
        <f t="shared" si="0"/>
        <v>6.3568116397633495E-3</v>
      </c>
    </row>
    <row r="23" spans="2:6" ht="18" x14ac:dyDescent="0.4">
      <c r="B23" s="79" t="s">
        <v>19</v>
      </c>
      <c r="C23" s="80">
        <v>688701.91</v>
      </c>
      <c r="D23" s="81">
        <v>3640101.9</v>
      </c>
      <c r="E23" s="82">
        <v>4.2854534699925537</v>
      </c>
      <c r="F23" s="82">
        <f t="shared" si="0"/>
        <v>6.0782119215277101E-3</v>
      </c>
    </row>
    <row r="24" spans="2:6" ht="18" x14ac:dyDescent="0.4">
      <c r="B24" s="79" t="s">
        <v>16</v>
      </c>
      <c r="C24" s="80">
        <v>25111.06</v>
      </c>
      <c r="D24" s="81">
        <v>1437236.73</v>
      </c>
      <c r="E24" s="82">
        <v>56.235207514139184</v>
      </c>
      <c r="F24" s="82">
        <f t="shared" si="0"/>
        <v>2.3998859554847907E-3</v>
      </c>
    </row>
    <row r="25" spans="2:6" ht="18" x14ac:dyDescent="0.4">
      <c r="B25" s="79" t="s">
        <v>15</v>
      </c>
      <c r="C25" s="80">
        <v>68492.95</v>
      </c>
      <c r="D25" s="81">
        <v>1227566.43</v>
      </c>
      <c r="E25" s="82">
        <v>16.922522390990608</v>
      </c>
      <c r="F25" s="82">
        <f t="shared" si="0"/>
        <v>2.0497802298592824E-3</v>
      </c>
    </row>
    <row r="26" spans="2:6" ht="18" x14ac:dyDescent="0.4">
      <c r="B26" s="79" t="s">
        <v>14</v>
      </c>
      <c r="C26" s="80">
        <v>52983.41</v>
      </c>
      <c r="D26" s="81">
        <v>937207.26</v>
      </c>
      <c r="E26" s="82">
        <v>16.688692743634281</v>
      </c>
      <c r="F26" s="82">
        <f t="shared" si="0"/>
        <v>1.5649408992298595E-3</v>
      </c>
    </row>
    <row r="27" spans="2:6" ht="18" x14ac:dyDescent="0.4">
      <c r="B27" s="79" t="s">
        <v>13</v>
      </c>
      <c r="C27" s="80">
        <v>48711.25</v>
      </c>
      <c r="D27" s="81">
        <v>837583.23</v>
      </c>
      <c r="E27" s="82">
        <v>16.194862172496087</v>
      </c>
      <c r="F27" s="82">
        <f t="shared" si="0"/>
        <v>1.3985895213146878E-3</v>
      </c>
    </row>
    <row r="28" spans="2:6" ht="18" x14ac:dyDescent="0.4">
      <c r="B28" s="83" t="s">
        <v>20</v>
      </c>
      <c r="C28" s="84">
        <v>6433893.7199999997</v>
      </c>
      <c r="D28" s="84">
        <v>51988643.189999998</v>
      </c>
      <c r="E28" s="85">
        <v>7.0804323870615633</v>
      </c>
      <c r="F28" s="85">
        <f>$D28/$D$7</f>
        <v>8.6810204632323168E-2</v>
      </c>
    </row>
    <row r="29" spans="2:6" x14ac:dyDescent="0.35">
      <c r="B29"/>
    </row>
    <row r="30" spans="2:6" x14ac:dyDescent="0.35">
      <c r="B30"/>
    </row>
    <row r="31" spans="2:6" x14ac:dyDescent="0.35">
      <c r="B31"/>
    </row>
    <row r="32" spans="2:6" x14ac:dyDescent="0.35">
      <c r="B32"/>
    </row>
    <row r="33" spans="1:5" ht="17" x14ac:dyDescent="0.4">
      <c r="A33" s="33"/>
      <c r="B33" s="101" t="s">
        <v>61</v>
      </c>
      <c r="C33" s="101"/>
      <c r="D33" s="101"/>
      <c r="E33" s="101"/>
    </row>
    <row r="34" spans="1:5" ht="17" x14ac:dyDescent="0.4">
      <c r="A34" s="33"/>
      <c r="B34" s="101"/>
      <c r="C34" s="101"/>
      <c r="D34" s="101"/>
      <c r="E34" s="101"/>
    </row>
    <row r="35" spans="1:5" ht="17" x14ac:dyDescent="0.4">
      <c r="A35" s="33"/>
      <c r="B35" s="32"/>
      <c r="C35" s="32"/>
      <c r="D35" s="32"/>
      <c r="E35" s="32"/>
    </row>
    <row r="36" spans="1:5" ht="20.5" x14ac:dyDescent="0.45">
      <c r="A36" s="33"/>
      <c r="B36" s="87" t="s">
        <v>16</v>
      </c>
      <c r="C36" s="34"/>
      <c r="D36" s="34"/>
      <c r="E36" s="34"/>
    </row>
    <row r="37" spans="1:5" ht="17" x14ac:dyDescent="0.4">
      <c r="A37" s="33"/>
      <c r="B37" s="99"/>
      <c r="C37" s="99"/>
      <c r="D37" s="99"/>
      <c r="E37" s="99"/>
    </row>
    <row r="38" spans="1:5" ht="17" x14ac:dyDescent="0.4">
      <c r="A38" s="33"/>
      <c r="B38" s="99"/>
      <c r="C38" s="99"/>
      <c r="D38" s="99"/>
      <c r="E38" s="99"/>
    </row>
    <row r="39" spans="1:5" ht="15.5" x14ac:dyDescent="0.35">
      <c r="B39" s="99"/>
      <c r="C39" s="99"/>
      <c r="D39" s="99"/>
      <c r="E39" s="99"/>
    </row>
    <row r="40" spans="1:5" ht="15.5" x14ac:dyDescent="0.35">
      <c r="B40" s="35"/>
      <c r="C40" s="35"/>
      <c r="D40" s="35"/>
      <c r="E40" s="35"/>
    </row>
    <row r="41" spans="1:5" ht="15.5" x14ac:dyDescent="0.35">
      <c r="B41" s="35"/>
      <c r="C41" s="35"/>
      <c r="D41" s="35"/>
      <c r="E41" s="35"/>
    </row>
    <row r="42" spans="1:5" ht="15.5" x14ac:dyDescent="0.35">
      <c r="B42" s="35"/>
      <c r="C42" s="35"/>
      <c r="D42" s="35"/>
      <c r="E42" s="35"/>
    </row>
    <row r="43" spans="1:5" ht="15.5" x14ac:dyDescent="0.35">
      <c r="B43" s="35"/>
      <c r="C43" s="35"/>
      <c r="D43" s="35"/>
      <c r="E43" s="35"/>
    </row>
    <row r="44" spans="1:5" ht="15.5" x14ac:dyDescent="0.35">
      <c r="B44" s="35"/>
      <c r="C44" s="35"/>
      <c r="D44" s="35"/>
      <c r="E44" s="35"/>
    </row>
    <row r="45" spans="1:5" ht="15.5" x14ac:dyDescent="0.35">
      <c r="B45" s="34"/>
      <c r="C45" s="34"/>
      <c r="D45" s="34"/>
      <c r="E45" s="34"/>
    </row>
    <row r="46" spans="1:5" ht="20.5" x14ac:dyDescent="0.45">
      <c r="B46" s="102" t="s">
        <v>10</v>
      </c>
      <c r="C46" s="102"/>
      <c r="D46" s="102"/>
      <c r="E46" s="102"/>
    </row>
    <row r="47" spans="1:5" ht="15.5" x14ac:dyDescent="0.35">
      <c r="B47" s="99"/>
      <c r="C47" s="99"/>
      <c r="D47" s="99"/>
      <c r="E47" s="99"/>
    </row>
    <row r="48" spans="1:5" ht="15.5" x14ac:dyDescent="0.35">
      <c r="B48" s="99"/>
      <c r="C48" s="99"/>
      <c r="D48" s="99"/>
      <c r="E48" s="99"/>
    </row>
    <row r="49" spans="1:20" ht="15.5" x14ac:dyDescent="0.35">
      <c r="B49" s="99"/>
      <c r="C49" s="99"/>
      <c r="D49" s="99"/>
      <c r="E49" s="99"/>
    </row>
    <row r="50" spans="1:20" ht="17" x14ac:dyDescent="0.4">
      <c r="A50" s="33"/>
      <c r="B50" s="34"/>
      <c r="C50" s="34"/>
      <c r="D50" s="34"/>
      <c r="E50" s="34"/>
      <c r="H50" s="33"/>
      <c r="I50" s="33"/>
      <c r="J50" s="33"/>
      <c r="K50" s="33"/>
      <c r="L50" s="33"/>
      <c r="M50" s="33"/>
      <c r="N50" s="33"/>
      <c r="O50" s="33"/>
      <c r="P50" s="33"/>
      <c r="Q50" s="33"/>
      <c r="R50" s="33"/>
      <c r="S50" s="33"/>
      <c r="T50" s="33"/>
    </row>
    <row r="51" spans="1:20" ht="17" x14ac:dyDescent="0.4">
      <c r="A51" s="33"/>
      <c r="B51" s="34"/>
      <c r="C51" s="34"/>
      <c r="D51" s="34"/>
      <c r="E51" s="34"/>
      <c r="H51" s="33"/>
      <c r="I51" s="33"/>
      <c r="J51" s="33"/>
      <c r="K51" s="33"/>
      <c r="L51" s="33"/>
      <c r="M51" s="33"/>
      <c r="N51" s="33"/>
      <c r="O51" s="33"/>
      <c r="P51" s="33"/>
      <c r="Q51" s="33"/>
      <c r="R51" s="33"/>
      <c r="S51" s="33"/>
      <c r="T51" s="33"/>
    </row>
    <row r="52" spans="1:20" ht="17" x14ac:dyDescent="0.4">
      <c r="A52" s="33"/>
      <c r="B52"/>
      <c r="H52" s="33"/>
      <c r="I52" s="33"/>
      <c r="J52" s="33"/>
      <c r="K52" s="33"/>
      <c r="L52" s="33"/>
      <c r="M52" s="33"/>
      <c r="N52" s="33"/>
      <c r="O52" s="33"/>
      <c r="P52" s="33"/>
      <c r="Q52" s="33"/>
      <c r="R52" s="33"/>
      <c r="S52" s="33"/>
      <c r="T52" s="33"/>
    </row>
    <row r="53" spans="1:20" ht="17" x14ac:dyDescent="0.4">
      <c r="A53" s="33"/>
      <c r="B53"/>
      <c r="H53" s="33"/>
      <c r="I53" s="33"/>
      <c r="J53" s="33"/>
      <c r="K53" s="33"/>
      <c r="L53" s="33"/>
      <c r="M53" s="33"/>
      <c r="N53" s="33"/>
      <c r="O53" s="33"/>
      <c r="P53" s="33"/>
      <c r="Q53" s="33"/>
      <c r="R53" s="33"/>
      <c r="S53" s="33"/>
      <c r="T53" s="33"/>
    </row>
    <row r="54" spans="1:20" ht="17" x14ac:dyDescent="0.4">
      <c r="A54" s="33"/>
      <c r="B54"/>
      <c r="H54" s="33"/>
      <c r="I54" s="33"/>
      <c r="J54" s="33"/>
      <c r="K54" s="33"/>
      <c r="L54" s="33"/>
      <c r="M54" s="33"/>
      <c r="N54" s="33"/>
      <c r="O54" s="33"/>
      <c r="P54" s="33"/>
      <c r="Q54" s="33"/>
      <c r="R54" s="33"/>
      <c r="S54" s="33"/>
      <c r="T54" s="33"/>
    </row>
    <row r="55" spans="1:20" ht="17" x14ac:dyDescent="0.4">
      <c r="A55" s="33"/>
      <c r="B55"/>
      <c r="H55" s="33"/>
      <c r="I55" s="33"/>
      <c r="J55" s="33"/>
      <c r="K55" s="33"/>
      <c r="L55" s="33"/>
      <c r="M55" s="33"/>
      <c r="N55" s="33"/>
      <c r="O55" s="33"/>
      <c r="P55" s="33"/>
      <c r="Q55" s="33"/>
      <c r="R55" s="33"/>
      <c r="S55" s="33"/>
      <c r="T55" s="33"/>
    </row>
    <row r="56" spans="1:20" ht="17" x14ac:dyDescent="0.4">
      <c r="A56" s="33"/>
      <c r="B56"/>
      <c r="H56" s="33"/>
      <c r="I56" s="33"/>
      <c r="J56" s="33"/>
      <c r="K56" s="33"/>
      <c r="L56" s="33"/>
      <c r="M56" s="33"/>
      <c r="N56" s="33"/>
      <c r="O56" s="33"/>
      <c r="P56" s="33"/>
      <c r="Q56" s="33"/>
      <c r="R56" s="33"/>
      <c r="S56" s="33"/>
      <c r="T56" s="33"/>
    </row>
    <row r="57" spans="1:20" ht="17" x14ac:dyDescent="0.4">
      <c r="A57" s="33"/>
      <c r="B57"/>
      <c r="H57" s="33"/>
      <c r="I57" s="33"/>
      <c r="J57" s="33"/>
      <c r="K57" s="33"/>
      <c r="L57" s="33"/>
      <c r="M57" s="33"/>
      <c r="N57" s="33"/>
      <c r="O57" s="33"/>
      <c r="P57" s="33"/>
      <c r="Q57" s="33"/>
      <c r="R57" s="33"/>
      <c r="S57" s="33"/>
      <c r="T57" s="33"/>
    </row>
    <row r="58" spans="1:20" ht="17" x14ac:dyDescent="0.4">
      <c r="A58" s="33"/>
      <c r="B58"/>
      <c r="H58" s="33"/>
      <c r="I58" s="33"/>
      <c r="J58" s="33"/>
      <c r="K58" s="33"/>
      <c r="L58" s="33"/>
      <c r="M58" s="33"/>
      <c r="N58" s="33"/>
      <c r="O58" s="33"/>
      <c r="P58" s="33"/>
      <c r="Q58" s="33"/>
      <c r="R58" s="33"/>
      <c r="S58" s="33"/>
      <c r="T58" s="33"/>
    </row>
    <row r="59" spans="1:20" ht="17" x14ac:dyDescent="0.4">
      <c r="A59" s="33"/>
      <c r="B59"/>
      <c r="H59" s="33"/>
      <c r="I59" s="33"/>
      <c r="J59" s="33"/>
      <c r="K59" s="33"/>
      <c r="L59" s="33"/>
      <c r="M59" s="33"/>
      <c r="N59" s="33"/>
      <c r="O59" s="33"/>
      <c r="P59" s="33"/>
      <c r="Q59" s="33"/>
      <c r="R59" s="33"/>
      <c r="S59" s="33"/>
      <c r="T59" s="33"/>
    </row>
    <row r="60" spans="1:20" ht="17" x14ac:dyDescent="0.4">
      <c r="A60" s="33"/>
      <c r="B60"/>
      <c r="H60" s="33"/>
      <c r="I60" s="33"/>
      <c r="J60" s="33"/>
      <c r="K60" s="33"/>
      <c r="L60" s="33"/>
      <c r="M60" s="33"/>
      <c r="N60" s="33"/>
      <c r="O60" s="33"/>
      <c r="P60" s="33"/>
      <c r="Q60" s="33"/>
      <c r="R60" s="33"/>
      <c r="S60" s="33"/>
      <c r="T60" s="33"/>
    </row>
    <row r="61" spans="1:20" ht="17" x14ac:dyDescent="0.4">
      <c r="A61" s="33"/>
      <c r="B61"/>
      <c r="H61" s="33"/>
      <c r="I61" s="33"/>
      <c r="J61" s="33"/>
      <c r="K61" s="33"/>
      <c r="L61" s="33"/>
      <c r="M61" s="33"/>
      <c r="N61" s="33"/>
      <c r="O61" s="33"/>
      <c r="P61" s="33"/>
      <c r="Q61" s="33"/>
      <c r="R61" s="33"/>
      <c r="S61" s="33"/>
      <c r="T61" s="33"/>
    </row>
    <row r="62" spans="1:20" x14ac:dyDescent="0.35">
      <c r="B62"/>
    </row>
    <row r="63" spans="1:20" x14ac:dyDescent="0.35">
      <c r="B63"/>
    </row>
    <row r="64" spans="1:20" x14ac:dyDescent="0.35">
      <c r="B64"/>
    </row>
    <row r="65" spans="2:2" x14ac:dyDescent="0.35">
      <c r="B65"/>
    </row>
    <row r="66" spans="2:2" x14ac:dyDescent="0.35">
      <c r="B66"/>
    </row>
    <row r="67" spans="2:2" x14ac:dyDescent="0.35">
      <c r="B67"/>
    </row>
    <row r="68" spans="2:2" x14ac:dyDescent="0.35">
      <c r="B68"/>
    </row>
    <row r="69" spans="2:2" x14ac:dyDescent="0.35">
      <c r="B69"/>
    </row>
    <row r="70" spans="2:2" x14ac:dyDescent="0.35">
      <c r="B70"/>
    </row>
    <row r="71" spans="2:2" x14ac:dyDescent="0.35">
      <c r="B71"/>
    </row>
    <row r="72" spans="2:2" x14ac:dyDescent="0.35">
      <c r="B72"/>
    </row>
    <row r="73" spans="2:2" x14ac:dyDescent="0.35">
      <c r="B73"/>
    </row>
    <row r="74" spans="2:2" x14ac:dyDescent="0.35">
      <c r="B74"/>
    </row>
    <row r="75" spans="2:2" x14ac:dyDescent="0.35">
      <c r="B75"/>
    </row>
    <row r="76" spans="2:2" x14ac:dyDescent="0.35">
      <c r="B76"/>
    </row>
    <row r="77" spans="2:2" x14ac:dyDescent="0.35">
      <c r="B77"/>
    </row>
    <row r="78" spans="2:2" x14ac:dyDescent="0.35">
      <c r="B78"/>
    </row>
  </sheetData>
  <mergeCells count="9">
    <mergeCell ref="B47:E47"/>
    <mergeCell ref="B48:E48"/>
    <mergeCell ref="B49:E49"/>
    <mergeCell ref="B1:E2"/>
    <mergeCell ref="B33:E34"/>
    <mergeCell ref="B37:E37"/>
    <mergeCell ref="B38:E38"/>
    <mergeCell ref="B39:E39"/>
    <mergeCell ref="B46:E46"/>
  </mergeCells>
  <conditionalFormatting pivot="1" sqref="C18:D27">
    <cfRule type="colorScale" priority="5">
      <colorScale>
        <cfvo type="min"/>
        <cfvo type="percentile" val="50"/>
        <cfvo type="max"/>
        <color theme="0"/>
        <color rgb="FFFFEB84"/>
        <color theme="7" tint="-0.249977111117893"/>
      </colorScale>
    </cfRule>
  </conditionalFormatting>
  <conditionalFormatting pivot="1" sqref="E18:E27">
    <cfRule type="dataBar" priority="4">
      <dataBar>
        <cfvo type="min"/>
        <cfvo type="max"/>
        <color rgb="FFFFB628"/>
      </dataBar>
      <extLst>
        <ext xmlns:x14="http://schemas.microsoft.com/office/spreadsheetml/2009/9/main" uri="{B025F937-C7B1-47D3-B67F-A62EFF666E3E}">
          <x14:id>{6F3421DA-76E5-434E-9485-72F810FDDD98}</x14:id>
        </ext>
      </extLst>
    </cfRule>
  </conditionalFormatting>
  <conditionalFormatting pivot="1" sqref="E18:E27">
    <cfRule type="dataBar" priority="3">
      <dataBar>
        <cfvo type="min"/>
        <cfvo type="max"/>
        <color rgb="FFFFB628"/>
      </dataBar>
      <extLst>
        <ext xmlns:x14="http://schemas.microsoft.com/office/spreadsheetml/2009/9/main" uri="{B025F937-C7B1-47D3-B67F-A62EFF666E3E}">
          <x14:id>{6DB5D85B-3304-4CF1-847E-11E8FA6F96A0}</x14:id>
        </ext>
      </extLst>
    </cfRule>
  </conditionalFormatting>
  <conditionalFormatting sqref="F18:F27">
    <cfRule type="dataBar" priority="2">
      <dataBar>
        <cfvo type="min"/>
        <cfvo type="max"/>
        <color rgb="FFFFB628"/>
      </dataBar>
      <extLst>
        <ext xmlns:x14="http://schemas.microsoft.com/office/spreadsheetml/2009/9/main" uri="{B025F937-C7B1-47D3-B67F-A62EFF666E3E}">
          <x14:id>{6D986CAC-731F-4DB1-A5A6-0993351B522C}</x14:id>
        </ext>
      </extLst>
    </cfRule>
  </conditionalFormatting>
  <conditionalFormatting sqref="F18:F27">
    <cfRule type="dataBar" priority="1">
      <dataBar>
        <cfvo type="min"/>
        <cfvo type="max"/>
        <color rgb="FFFFB628"/>
      </dataBar>
      <extLst>
        <ext xmlns:x14="http://schemas.microsoft.com/office/spreadsheetml/2009/9/main" uri="{B025F937-C7B1-47D3-B67F-A62EFF666E3E}">
          <x14:id>{8E13E14A-9E99-46E9-A8AA-A8C0E0AAAF50}</x14:id>
        </ext>
      </extLst>
    </cfRule>
  </conditionalFormatting>
  <pageMargins left="0.7" right="0.7" top="0.75" bottom="0.75" header="0.3" footer="0.3"/>
  <pageSetup scale="52" orientation="landscape" horizontalDpi="300" verticalDpi="300" r:id="rId2"/>
  <headerFooter>
    <oddHeader>&amp;L&amp;"-,Bold"&amp;20AtliQ Hardwares&amp;R&amp;G</oddHeader>
  </headerFooter>
  <drawing r:id="rId3"/>
  <legacyDrawingHF r:id="rId4"/>
  <extLst>
    <ext xmlns:x14="http://schemas.microsoft.com/office/spreadsheetml/2009/9/main" uri="{78C0D931-6437-407d-A8EE-F0AAD7539E65}">
      <x14:conditionalFormattings>
        <x14:conditionalFormatting xmlns:xm="http://schemas.microsoft.com/office/excel/2006/main" pivot="1">
          <x14:cfRule type="dataBar" id="{6F3421DA-76E5-434E-9485-72F810FDDD98}">
            <x14:dataBar minLength="0" maxLength="100" border="1" negativeBarBorderColorSameAsPositive="0">
              <x14:cfvo type="autoMin"/>
              <x14:cfvo type="autoMax"/>
              <x14:borderColor rgb="FFFFB628"/>
              <x14:negativeFillColor rgb="FFFF0000"/>
              <x14:negativeBorderColor rgb="FFFF0000"/>
              <x14:axisColor rgb="FF000000"/>
            </x14:dataBar>
          </x14:cfRule>
          <xm:sqref>E18:E27</xm:sqref>
        </x14:conditionalFormatting>
        <x14:conditionalFormatting xmlns:xm="http://schemas.microsoft.com/office/excel/2006/main" pivot="1">
          <x14:cfRule type="dataBar" id="{6DB5D85B-3304-4CF1-847E-11E8FA6F96A0}">
            <x14:dataBar minLength="0" maxLength="100" border="1" negativeBarBorderColorSameAsPositive="0">
              <x14:cfvo type="autoMin"/>
              <x14:cfvo type="autoMax"/>
              <x14:borderColor rgb="FFFFB628"/>
              <x14:negativeFillColor rgb="FFFF0000"/>
              <x14:negativeBorderColor rgb="FFFF0000"/>
              <x14:axisColor rgb="FF000000"/>
            </x14:dataBar>
          </x14:cfRule>
          <xm:sqref>E18:E27</xm:sqref>
        </x14:conditionalFormatting>
        <x14:conditionalFormatting xmlns:xm="http://schemas.microsoft.com/office/excel/2006/main">
          <x14:cfRule type="dataBar" id="{6D986CAC-731F-4DB1-A5A6-0993351B522C}">
            <x14:dataBar minLength="0" maxLength="100" border="1" negativeBarBorderColorSameAsPositive="0">
              <x14:cfvo type="autoMin"/>
              <x14:cfvo type="autoMax"/>
              <x14:borderColor rgb="FFFFB628"/>
              <x14:negativeFillColor rgb="FFFF0000"/>
              <x14:negativeBorderColor rgb="FFFF0000"/>
              <x14:axisColor rgb="FF000000"/>
            </x14:dataBar>
          </x14:cfRule>
          <xm:sqref>F18:F27</xm:sqref>
        </x14:conditionalFormatting>
        <x14:conditionalFormatting xmlns:xm="http://schemas.microsoft.com/office/excel/2006/main">
          <x14:cfRule type="dataBar" id="{8E13E14A-9E99-46E9-A8AA-A8C0E0AAAF50}">
            <x14:dataBar minLength="0" maxLength="100" border="1" negativeBarBorderColorSameAsPositive="0">
              <x14:cfvo type="autoMin"/>
              <x14:cfvo type="autoMax"/>
              <x14:borderColor rgb="FFFFB628"/>
              <x14:negativeFillColor rgb="FFFF0000"/>
              <x14:negativeBorderColor rgb="FFFF0000"/>
              <x14:axisColor rgb="FF000000"/>
            </x14:dataBar>
          </x14:cfRule>
          <xm:sqref>F18:F27</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345FDB-F6FC-42A0-B526-BE9D4B8B2180}">
  <sheetPr codeName="Sheet2">
    <pageSetUpPr fitToPage="1"/>
  </sheetPr>
  <dimension ref="B2:N291"/>
  <sheetViews>
    <sheetView showGridLines="0" topLeftCell="A28" zoomScale="120" zoomScaleNormal="120" zoomScalePageLayoutView="120" workbookViewId="0">
      <selection activeCell="B44" sqref="B44:F50"/>
    </sheetView>
  </sheetViews>
  <sheetFormatPr defaultRowHeight="14.5" x14ac:dyDescent="0.35"/>
  <cols>
    <col min="2" max="2" width="38" style="4" bestFit="1" customWidth="1"/>
    <col min="3" max="3" width="13.90625" customWidth="1"/>
    <col min="4" max="4" width="11.6328125" customWidth="1"/>
    <col min="5" max="5" width="11.1796875" customWidth="1"/>
    <col min="6" max="7" width="11.08984375" customWidth="1"/>
    <col min="8" max="8" width="9.90625" bestFit="1" customWidth="1"/>
    <col min="9" max="9" width="9.81640625" bestFit="1" customWidth="1"/>
    <col min="10" max="10" width="17" bestFit="1" customWidth="1"/>
    <col min="11" max="11" width="15.7265625" bestFit="1" customWidth="1"/>
    <col min="12" max="12" width="9.1796875" bestFit="1" customWidth="1"/>
    <col min="13" max="13" width="17" bestFit="1" customWidth="1"/>
    <col min="14" max="14" width="15.7265625" bestFit="1" customWidth="1"/>
    <col min="15" max="15" width="9.1796875" bestFit="1" customWidth="1"/>
    <col min="16" max="16" width="17" bestFit="1" customWidth="1"/>
    <col min="17" max="17" width="15.7265625" bestFit="1" customWidth="1"/>
    <col min="18" max="18" width="9.1796875" bestFit="1" customWidth="1"/>
    <col min="19" max="20" width="17" bestFit="1" customWidth="1"/>
    <col min="21" max="21" width="9.1796875" bestFit="1" customWidth="1"/>
    <col min="22" max="23" width="17" bestFit="1" customWidth="1"/>
    <col min="24" max="24" width="9.1796875" bestFit="1" customWidth="1"/>
    <col min="25" max="26" width="17" bestFit="1" customWidth="1"/>
    <col min="27" max="27" width="9.1796875" bestFit="1" customWidth="1"/>
    <col min="28" max="29" width="17" bestFit="1" customWidth="1"/>
    <col min="30" max="30" width="9.1796875" bestFit="1" customWidth="1"/>
    <col min="31" max="32" width="17" bestFit="1" customWidth="1"/>
    <col min="33" max="33" width="9.1796875" bestFit="1" customWidth="1"/>
    <col min="34" max="35" width="17" bestFit="1" customWidth="1"/>
    <col min="36" max="36" width="9.1796875" bestFit="1" customWidth="1"/>
    <col min="37" max="38" width="17" bestFit="1" customWidth="1"/>
    <col min="39" max="39" width="9.1796875" bestFit="1" customWidth="1"/>
    <col min="40" max="40" width="17" bestFit="1" customWidth="1"/>
    <col min="41" max="41" width="5.7265625" bestFit="1" customWidth="1"/>
    <col min="42" max="42" width="9.1796875" bestFit="1" customWidth="1"/>
    <col min="43" max="43" width="17" bestFit="1" customWidth="1"/>
    <col min="44" max="44" width="5.7265625" bestFit="1" customWidth="1"/>
    <col min="45" max="45" width="9.1796875" bestFit="1" customWidth="1"/>
    <col min="46" max="46" width="17" bestFit="1" customWidth="1"/>
    <col min="47" max="47" width="5.7265625" bestFit="1" customWidth="1"/>
    <col min="48" max="48" width="9.1796875" bestFit="1" customWidth="1"/>
    <col min="49" max="49" width="17" bestFit="1" customWidth="1"/>
    <col min="50" max="50" width="5.7265625" bestFit="1" customWidth="1"/>
    <col min="51" max="51" width="9.1796875" bestFit="1" customWidth="1"/>
    <col min="52" max="52" width="17" bestFit="1" customWidth="1"/>
    <col min="53" max="53" width="5.7265625" bestFit="1" customWidth="1"/>
    <col min="54" max="54" width="9.1796875" bestFit="1" customWidth="1"/>
    <col min="55" max="55" width="17" bestFit="1" customWidth="1"/>
    <col min="56" max="56" width="5.7265625" bestFit="1" customWidth="1"/>
    <col min="57" max="57" width="9.1796875" bestFit="1" customWidth="1"/>
    <col min="58" max="58" width="17" bestFit="1" customWidth="1"/>
    <col min="59" max="59" width="5.7265625" bestFit="1" customWidth="1"/>
    <col min="60" max="60" width="9.1796875" bestFit="1" customWidth="1"/>
    <col min="61" max="61" width="17" bestFit="1" customWidth="1"/>
    <col min="62" max="62" width="5.7265625" bestFit="1" customWidth="1"/>
    <col min="63" max="63" width="9.1796875" bestFit="1" customWidth="1"/>
    <col min="64" max="64" width="17" bestFit="1" customWidth="1"/>
    <col min="65" max="65" width="5.7265625" bestFit="1" customWidth="1"/>
    <col min="66" max="66" width="9.1796875" bestFit="1" customWidth="1"/>
    <col min="67" max="67" width="17" bestFit="1" customWidth="1"/>
    <col min="68" max="68" width="5.7265625" bestFit="1" customWidth="1"/>
    <col min="69" max="69" width="9.1796875" bestFit="1" customWidth="1"/>
    <col min="70" max="70" width="17" bestFit="1" customWidth="1"/>
    <col min="71" max="71" width="5.7265625" bestFit="1" customWidth="1"/>
    <col min="72" max="72" width="9.1796875" bestFit="1" customWidth="1"/>
    <col min="73" max="73" width="17" bestFit="1" customWidth="1"/>
    <col min="74" max="74" width="5.7265625" bestFit="1" customWidth="1"/>
  </cols>
  <sheetData>
    <row r="2" spans="2:9" x14ac:dyDescent="0.35">
      <c r="B2" s="100" t="s">
        <v>67</v>
      </c>
      <c r="C2" s="104"/>
      <c r="D2" s="104"/>
      <c r="E2" s="104"/>
    </row>
    <row r="3" spans="2:9" x14ac:dyDescent="0.35">
      <c r="B3" s="104"/>
      <c r="C3" s="104"/>
      <c r="D3" s="104"/>
      <c r="E3" s="104"/>
    </row>
    <row r="4" spans="2:9" x14ac:dyDescent="0.35">
      <c r="B4" s="3"/>
    </row>
    <row r="5" spans="2:9" x14ac:dyDescent="0.35">
      <c r="B5" s="3" t="s">
        <v>0</v>
      </c>
      <c r="E5" s="1"/>
      <c r="F5" s="1"/>
      <c r="G5" s="1"/>
    </row>
    <row r="6" spans="2:9" x14ac:dyDescent="0.35">
      <c r="B6" s="36" t="s">
        <v>1</v>
      </c>
      <c r="C6" s="37" t="s" vm="1">
        <v>2</v>
      </c>
      <c r="F6" s="1"/>
      <c r="G6" s="1"/>
    </row>
    <row r="7" spans="2:9" x14ac:dyDescent="0.35">
      <c r="B7" s="36" t="s">
        <v>5</v>
      </c>
      <c r="C7" s="37" t="s" vm="3">
        <v>2</v>
      </c>
    </row>
    <row r="9" spans="2:9" x14ac:dyDescent="0.35">
      <c r="B9" s="11" t="s">
        <v>21</v>
      </c>
      <c r="C9" s="11" t="s">
        <v>7</v>
      </c>
      <c r="D9" s="11" t="s">
        <v>8</v>
      </c>
      <c r="E9" s="11" t="s">
        <v>9</v>
      </c>
    </row>
    <row r="10" spans="2:9" x14ac:dyDescent="0.35">
      <c r="B10" s="14" t="s">
        <v>22</v>
      </c>
      <c r="C10" s="12">
        <v>51381236.68</v>
      </c>
      <c r="D10" s="12">
        <v>94734636.299999997</v>
      </c>
      <c r="E10" s="13">
        <v>0.84375936472691371</v>
      </c>
      <c r="I10" s="2"/>
    </row>
    <row r="11" spans="2:9" x14ac:dyDescent="0.35">
      <c r="B11" s="14" t="s">
        <v>23</v>
      </c>
      <c r="C11" s="12">
        <v>105240750.19</v>
      </c>
      <c r="D11" s="12">
        <v>338378682.16000003</v>
      </c>
      <c r="E11" s="13">
        <v>2.2152819278568088</v>
      </c>
      <c r="I11" s="2"/>
    </row>
    <row r="12" spans="2:9" x14ac:dyDescent="0.35">
      <c r="B12" s="14" t="s">
        <v>24</v>
      </c>
      <c r="C12" s="12">
        <v>40068966.210000001</v>
      </c>
      <c r="D12" s="12">
        <v>165763776.81</v>
      </c>
      <c r="E12" s="13">
        <v>3.1369616560916009</v>
      </c>
      <c r="I12" s="2"/>
    </row>
    <row r="13" spans="2:9" x14ac:dyDescent="0.35">
      <c r="B13" s="9" t="s">
        <v>20</v>
      </c>
      <c r="C13" s="6">
        <v>196690953.08000001</v>
      </c>
      <c r="D13" s="6">
        <v>598877095.26999998</v>
      </c>
      <c r="E13" s="10">
        <v>2.0447617742053392</v>
      </c>
      <c r="I13" s="2"/>
    </row>
    <row r="14" spans="2:9" x14ac:dyDescent="0.35">
      <c r="B14" s="23"/>
      <c r="C14" s="16"/>
      <c r="D14" s="16"/>
      <c r="E14" s="17"/>
      <c r="I14" s="2"/>
    </row>
    <row r="15" spans="2:9" x14ac:dyDescent="0.35">
      <c r="B15" s="23"/>
      <c r="C15" s="16"/>
      <c r="D15" s="16"/>
      <c r="E15" s="17"/>
      <c r="I15" s="2"/>
    </row>
    <row r="16" spans="2:9" x14ac:dyDescent="0.35">
      <c r="B16" s="103" t="s">
        <v>66</v>
      </c>
      <c r="C16" s="103"/>
      <c r="D16" s="103"/>
      <c r="E16" s="103"/>
      <c r="I16" s="2"/>
    </row>
    <row r="17" spans="2:10" x14ac:dyDescent="0.35">
      <c r="B17" s="29"/>
      <c r="C17" s="29"/>
      <c r="D17" s="29"/>
      <c r="E17" s="29"/>
      <c r="I17" s="2"/>
    </row>
    <row r="18" spans="2:10" x14ac:dyDescent="0.35">
      <c r="B18" s="29"/>
      <c r="C18" s="29"/>
      <c r="D18" s="29"/>
      <c r="E18" s="29"/>
      <c r="I18" s="2"/>
    </row>
    <row r="19" spans="2:10" x14ac:dyDescent="0.35">
      <c r="B19"/>
      <c r="I19" s="2"/>
    </row>
    <row r="20" spans="2:10" x14ac:dyDescent="0.35">
      <c r="B20" s="36" t="s">
        <v>3</v>
      </c>
      <c r="C20" s="37" t="s" vm="4">
        <v>22</v>
      </c>
      <c r="I20" s="2"/>
    </row>
    <row r="21" spans="2:10" x14ac:dyDescent="0.35">
      <c r="I21" s="2"/>
    </row>
    <row r="22" spans="2:10" x14ac:dyDescent="0.35">
      <c r="B22" s="11" t="s">
        <v>21</v>
      </c>
      <c r="C22" s="11" t="s">
        <v>7</v>
      </c>
      <c r="D22" s="11" t="s">
        <v>8</v>
      </c>
      <c r="E22" s="11" t="s">
        <v>56</v>
      </c>
      <c r="F22" s="11" t="s">
        <v>9</v>
      </c>
      <c r="G22" s="15"/>
    </row>
    <row r="23" spans="2:10" x14ac:dyDescent="0.35">
      <c r="B23" s="14" t="s">
        <v>47</v>
      </c>
      <c r="C23" s="12"/>
      <c r="D23" s="12">
        <v>17248401.5</v>
      </c>
      <c r="E23" s="20">
        <v>818959</v>
      </c>
      <c r="F23" s="13">
        <v>0</v>
      </c>
      <c r="G23" s="13"/>
    </row>
    <row r="24" spans="2:10" x14ac:dyDescent="0.35">
      <c r="B24" s="14" t="s">
        <v>62</v>
      </c>
      <c r="C24" s="12">
        <v>13727849.939999999</v>
      </c>
      <c r="D24" s="12">
        <v>13924355.99</v>
      </c>
      <c r="E24" s="20">
        <v>801209</v>
      </c>
      <c r="F24" s="13">
        <v>1.4314408363936468E-2</v>
      </c>
      <c r="G24" s="13"/>
      <c r="J24" s="12"/>
    </row>
    <row r="25" spans="2:10" x14ac:dyDescent="0.35">
      <c r="B25" s="14" t="s">
        <v>63</v>
      </c>
      <c r="C25" s="12">
        <v>11328664.6</v>
      </c>
      <c r="D25" s="12">
        <v>11825035.76</v>
      </c>
      <c r="E25" s="20">
        <v>811421</v>
      </c>
      <c r="F25" s="13">
        <v>4.3815504962517841E-2</v>
      </c>
      <c r="G25" s="13"/>
      <c r="J25" s="12"/>
    </row>
    <row r="26" spans="2:10" x14ac:dyDescent="0.35">
      <c r="B26" s="9" t="s">
        <v>20</v>
      </c>
      <c r="C26" s="6">
        <v>25056514.539999999</v>
      </c>
      <c r="D26" s="6">
        <v>42997793.25</v>
      </c>
      <c r="E26" s="22">
        <v>2431589</v>
      </c>
      <c r="F26" s="10">
        <v>0.71603249850886885</v>
      </c>
      <c r="G26" s="17"/>
      <c r="J26" s="12"/>
    </row>
    <row r="32" spans="2:10" x14ac:dyDescent="0.35">
      <c r="B32" s="36" t="s">
        <v>3</v>
      </c>
      <c r="C32" s="37" t="s" vm="5">
        <v>23</v>
      </c>
    </row>
    <row r="34" spans="2:14" x14ac:dyDescent="0.35">
      <c r="B34" s="11" t="s">
        <v>21</v>
      </c>
      <c r="C34" s="11" t="s">
        <v>7</v>
      </c>
      <c r="D34" s="11" t="s">
        <v>8</v>
      </c>
      <c r="E34" s="11" t="s">
        <v>56</v>
      </c>
      <c r="F34" s="11" t="s">
        <v>9</v>
      </c>
      <c r="G34" s="15"/>
    </row>
    <row r="35" spans="2:14" x14ac:dyDescent="0.35">
      <c r="B35" s="14" t="s">
        <v>43</v>
      </c>
      <c r="C35" s="12"/>
      <c r="D35" s="12">
        <v>21983053.98</v>
      </c>
      <c r="E35" s="20">
        <v>1639754</v>
      </c>
      <c r="F35" s="13">
        <v>0</v>
      </c>
      <c r="G35" s="13"/>
      <c r="N35" s="38"/>
    </row>
    <row r="36" spans="2:14" x14ac:dyDescent="0.35">
      <c r="B36" s="14" t="s">
        <v>45</v>
      </c>
      <c r="C36" s="12"/>
      <c r="D36" s="12">
        <v>20738249.41</v>
      </c>
      <c r="E36" s="20">
        <v>1313437</v>
      </c>
      <c r="F36" s="13">
        <v>0</v>
      </c>
      <c r="G36" s="13"/>
      <c r="J36" s="38"/>
    </row>
    <row r="37" spans="2:14" x14ac:dyDescent="0.35">
      <c r="B37" s="14" t="s">
        <v>10</v>
      </c>
      <c r="C37" s="12">
        <v>3017651.26</v>
      </c>
      <c r="D37" s="12">
        <v>19350888.969999999</v>
      </c>
      <c r="E37" s="20">
        <v>231348</v>
      </c>
      <c r="F37" s="13">
        <v>5.4125663646103357</v>
      </c>
      <c r="G37" s="13"/>
    </row>
    <row r="38" spans="2:14" x14ac:dyDescent="0.35">
      <c r="B38" s="9" t="s">
        <v>20</v>
      </c>
      <c r="C38" s="6">
        <v>3017651.26</v>
      </c>
      <c r="D38" s="6">
        <v>62072192.359999999</v>
      </c>
      <c r="E38" s="18">
        <v>3184539</v>
      </c>
      <c r="F38" s="10">
        <v>19.569703723815987</v>
      </c>
      <c r="G38" s="17"/>
    </row>
    <row r="39" spans="2:14" x14ac:dyDescent="0.35">
      <c r="B39" s="23"/>
      <c r="C39" s="16"/>
      <c r="D39" s="16"/>
      <c r="E39" s="19"/>
      <c r="F39" s="17"/>
      <c r="G39" s="17"/>
    </row>
    <row r="40" spans="2:14" x14ac:dyDescent="0.35">
      <c r="B40"/>
      <c r="I40" s="21"/>
    </row>
    <row r="41" spans="2:14" x14ac:dyDescent="0.35">
      <c r="B41"/>
      <c r="I41" s="21"/>
    </row>
    <row r="42" spans="2:14" x14ac:dyDescent="0.35">
      <c r="B42"/>
      <c r="I42" s="21"/>
    </row>
    <row r="43" spans="2:14" x14ac:dyDescent="0.35">
      <c r="B43"/>
      <c r="I43" s="21"/>
    </row>
    <row r="44" spans="2:14" x14ac:dyDescent="0.35">
      <c r="B44" s="36" t="s">
        <v>3</v>
      </c>
      <c r="C44" s="37" t="s" vm="6">
        <v>24</v>
      </c>
    </row>
    <row r="46" spans="2:14" x14ac:dyDescent="0.35">
      <c r="B46" s="11" t="s">
        <v>21</v>
      </c>
      <c r="C46" s="11" t="s">
        <v>7</v>
      </c>
      <c r="D46" s="11" t="s">
        <v>8</v>
      </c>
      <c r="E46" s="11" t="s">
        <v>56</v>
      </c>
      <c r="F46" s="11" t="s">
        <v>9</v>
      </c>
      <c r="G46" s="15"/>
    </row>
    <row r="47" spans="2:14" x14ac:dyDescent="0.35">
      <c r="B47" s="14" t="s">
        <v>36</v>
      </c>
      <c r="C47" s="12"/>
      <c r="D47" s="12">
        <v>19524227.91</v>
      </c>
      <c r="E47" s="20">
        <v>112438</v>
      </c>
      <c r="F47" s="13">
        <v>0</v>
      </c>
      <c r="G47" s="13"/>
    </row>
    <row r="48" spans="2:14" x14ac:dyDescent="0.35">
      <c r="B48" s="14" t="s">
        <v>64</v>
      </c>
      <c r="C48" s="12">
        <v>3719457.22</v>
      </c>
      <c r="D48" s="12">
        <v>17800836.329999998</v>
      </c>
      <c r="E48" s="20">
        <v>111632</v>
      </c>
      <c r="F48" s="13">
        <v>3.7858693559594152</v>
      </c>
      <c r="G48" s="13"/>
    </row>
    <row r="49" spans="2:7" x14ac:dyDescent="0.35">
      <c r="B49" s="14" t="s">
        <v>65</v>
      </c>
      <c r="C49" s="12">
        <v>7968606.2400000002</v>
      </c>
      <c r="D49" s="12">
        <v>15862502.060000001</v>
      </c>
      <c r="E49" s="20">
        <v>111965</v>
      </c>
      <c r="F49" s="13">
        <v>0.99062440560496312</v>
      </c>
      <c r="G49" s="13"/>
    </row>
    <row r="50" spans="2:7" x14ac:dyDescent="0.35">
      <c r="B50" s="9" t="s">
        <v>20</v>
      </c>
      <c r="C50" s="6">
        <v>11688063.460000001</v>
      </c>
      <c r="D50" s="6">
        <v>53187566.299999997</v>
      </c>
      <c r="E50" s="18">
        <v>336035</v>
      </c>
      <c r="F50" s="10">
        <v>3.5505884257065792</v>
      </c>
      <c r="G50" s="17"/>
    </row>
    <row r="51" spans="2:7" x14ac:dyDescent="0.35">
      <c r="B51"/>
    </row>
    <row r="52" spans="2:7" x14ac:dyDescent="0.35">
      <c r="B52"/>
    </row>
    <row r="53" spans="2:7" x14ac:dyDescent="0.35">
      <c r="B53"/>
    </row>
    <row r="54" spans="2:7" x14ac:dyDescent="0.35">
      <c r="B54"/>
    </row>
    <row r="55" spans="2:7" x14ac:dyDescent="0.35">
      <c r="B55"/>
    </row>
    <row r="56" spans="2:7" x14ac:dyDescent="0.35">
      <c r="B56"/>
    </row>
    <row r="57" spans="2:7" x14ac:dyDescent="0.35">
      <c r="B57"/>
    </row>
    <row r="58" spans="2:7" x14ac:dyDescent="0.35">
      <c r="B58"/>
    </row>
    <row r="59" spans="2:7" x14ac:dyDescent="0.35">
      <c r="B59"/>
    </row>
    <row r="60" spans="2:7" x14ac:dyDescent="0.35">
      <c r="B60"/>
    </row>
    <row r="61" spans="2:7" x14ac:dyDescent="0.35">
      <c r="B61"/>
    </row>
    <row r="62" spans="2:7" x14ac:dyDescent="0.35">
      <c r="B62"/>
    </row>
    <row r="63" spans="2:7" x14ac:dyDescent="0.35">
      <c r="B63"/>
    </row>
    <row r="64" spans="2:7" x14ac:dyDescent="0.35">
      <c r="B64"/>
    </row>
    <row r="65" spans="2:2" x14ac:dyDescent="0.35">
      <c r="B65"/>
    </row>
    <row r="66" spans="2:2" x14ac:dyDescent="0.35">
      <c r="B66"/>
    </row>
    <row r="67" spans="2:2" x14ac:dyDescent="0.35">
      <c r="B67"/>
    </row>
    <row r="68" spans="2:2" x14ac:dyDescent="0.35">
      <c r="B68"/>
    </row>
    <row r="69" spans="2:2" x14ac:dyDescent="0.35">
      <c r="B69"/>
    </row>
    <row r="70" spans="2:2" x14ac:dyDescent="0.35">
      <c r="B70"/>
    </row>
    <row r="71" spans="2:2" x14ac:dyDescent="0.35">
      <c r="B71"/>
    </row>
    <row r="72" spans="2:2" x14ac:dyDescent="0.35">
      <c r="B72"/>
    </row>
    <row r="73" spans="2:2" x14ac:dyDescent="0.35">
      <c r="B73"/>
    </row>
    <row r="74" spans="2:2" x14ac:dyDescent="0.35">
      <c r="B74"/>
    </row>
    <row r="75" spans="2:2" x14ac:dyDescent="0.35">
      <c r="B75"/>
    </row>
    <row r="76" spans="2:2" x14ac:dyDescent="0.35">
      <c r="B76"/>
    </row>
    <row r="77" spans="2:2" x14ac:dyDescent="0.35">
      <c r="B77"/>
    </row>
    <row r="78" spans="2:2" x14ac:dyDescent="0.35">
      <c r="B78"/>
    </row>
    <row r="79" spans="2:2" x14ac:dyDescent="0.35">
      <c r="B79"/>
    </row>
    <row r="80" spans="2:2" x14ac:dyDescent="0.35">
      <c r="B80"/>
    </row>
    <row r="81" spans="2:2" x14ac:dyDescent="0.35">
      <c r="B81"/>
    </row>
    <row r="82" spans="2:2" x14ac:dyDescent="0.35">
      <c r="B82"/>
    </row>
    <row r="83" spans="2:2" x14ac:dyDescent="0.35">
      <c r="B83"/>
    </row>
    <row r="84" spans="2:2" x14ac:dyDescent="0.35">
      <c r="B84"/>
    </row>
    <row r="85" spans="2:2" x14ac:dyDescent="0.35">
      <c r="B85"/>
    </row>
    <row r="86" spans="2:2" x14ac:dyDescent="0.35">
      <c r="B86"/>
    </row>
    <row r="87" spans="2:2" x14ac:dyDescent="0.35">
      <c r="B87"/>
    </row>
    <row r="88" spans="2:2" x14ac:dyDescent="0.35">
      <c r="B88"/>
    </row>
    <row r="89" spans="2:2" x14ac:dyDescent="0.35">
      <c r="B89"/>
    </row>
    <row r="90" spans="2:2" x14ac:dyDescent="0.35">
      <c r="B90"/>
    </row>
    <row r="91" spans="2:2" x14ac:dyDescent="0.35">
      <c r="B91"/>
    </row>
    <row r="92" spans="2:2" x14ac:dyDescent="0.35">
      <c r="B92"/>
    </row>
    <row r="93" spans="2:2" x14ac:dyDescent="0.35">
      <c r="B93"/>
    </row>
    <row r="94" spans="2:2" x14ac:dyDescent="0.35">
      <c r="B94"/>
    </row>
    <row r="95" spans="2:2" x14ac:dyDescent="0.35">
      <c r="B95"/>
    </row>
    <row r="96" spans="2:2" x14ac:dyDescent="0.35">
      <c r="B96"/>
    </row>
    <row r="97" spans="2:2" x14ac:dyDescent="0.35">
      <c r="B97"/>
    </row>
    <row r="98" spans="2:2" x14ac:dyDescent="0.35">
      <c r="B98"/>
    </row>
    <row r="99" spans="2:2" x14ac:dyDescent="0.35">
      <c r="B99"/>
    </row>
    <row r="100" spans="2:2" x14ac:dyDescent="0.35">
      <c r="B100"/>
    </row>
    <row r="101" spans="2:2" x14ac:dyDescent="0.35">
      <c r="B101"/>
    </row>
    <row r="102" spans="2:2" x14ac:dyDescent="0.35">
      <c r="B102"/>
    </row>
    <row r="103" spans="2:2" x14ac:dyDescent="0.35">
      <c r="B103"/>
    </row>
    <row r="104" spans="2:2" x14ac:dyDescent="0.35">
      <c r="B104"/>
    </row>
    <row r="105" spans="2:2" x14ac:dyDescent="0.35">
      <c r="B105"/>
    </row>
    <row r="106" spans="2:2" x14ac:dyDescent="0.35">
      <c r="B106"/>
    </row>
    <row r="107" spans="2:2" x14ac:dyDescent="0.35">
      <c r="B107"/>
    </row>
    <row r="108" spans="2:2" x14ac:dyDescent="0.35">
      <c r="B108"/>
    </row>
    <row r="109" spans="2:2" x14ac:dyDescent="0.35">
      <c r="B109"/>
    </row>
    <row r="110" spans="2:2" x14ac:dyDescent="0.35">
      <c r="B110"/>
    </row>
    <row r="111" spans="2:2" x14ac:dyDescent="0.35">
      <c r="B111"/>
    </row>
    <row r="112" spans="2:2" x14ac:dyDescent="0.35">
      <c r="B112"/>
    </row>
    <row r="113" spans="2:2" x14ac:dyDescent="0.35">
      <c r="B113"/>
    </row>
    <row r="114" spans="2:2" x14ac:dyDescent="0.35">
      <c r="B114"/>
    </row>
    <row r="115" spans="2:2" x14ac:dyDescent="0.35">
      <c r="B115"/>
    </row>
    <row r="116" spans="2:2" x14ac:dyDescent="0.35">
      <c r="B116"/>
    </row>
    <row r="117" spans="2:2" x14ac:dyDescent="0.35">
      <c r="B117"/>
    </row>
    <row r="118" spans="2:2" x14ac:dyDescent="0.35">
      <c r="B118"/>
    </row>
    <row r="119" spans="2:2" x14ac:dyDescent="0.35">
      <c r="B119"/>
    </row>
    <row r="120" spans="2:2" x14ac:dyDescent="0.35">
      <c r="B120"/>
    </row>
    <row r="121" spans="2:2" x14ac:dyDescent="0.35">
      <c r="B121"/>
    </row>
    <row r="122" spans="2:2" x14ac:dyDescent="0.35">
      <c r="B122"/>
    </row>
    <row r="123" spans="2:2" x14ac:dyDescent="0.35">
      <c r="B123"/>
    </row>
    <row r="124" spans="2:2" x14ac:dyDescent="0.35">
      <c r="B124"/>
    </row>
    <row r="125" spans="2:2" x14ac:dyDescent="0.35">
      <c r="B125"/>
    </row>
    <row r="126" spans="2:2" x14ac:dyDescent="0.35">
      <c r="B126"/>
    </row>
    <row r="127" spans="2:2" x14ac:dyDescent="0.35">
      <c r="B127"/>
    </row>
    <row r="128" spans="2:2" x14ac:dyDescent="0.35">
      <c r="B128"/>
    </row>
    <row r="129" spans="2:2" x14ac:dyDescent="0.35">
      <c r="B129"/>
    </row>
    <row r="130" spans="2:2" x14ac:dyDescent="0.35">
      <c r="B130"/>
    </row>
    <row r="131" spans="2:2" x14ac:dyDescent="0.35">
      <c r="B131"/>
    </row>
    <row r="132" spans="2:2" x14ac:dyDescent="0.35">
      <c r="B132"/>
    </row>
    <row r="133" spans="2:2" x14ac:dyDescent="0.35">
      <c r="B133"/>
    </row>
    <row r="134" spans="2:2" x14ac:dyDescent="0.35">
      <c r="B134"/>
    </row>
    <row r="135" spans="2:2" x14ac:dyDescent="0.35">
      <c r="B135"/>
    </row>
    <row r="136" spans="2:2" x14ac:dyDescent="0.35">
      <c r="B136"/>
    </row>
    <row r="137" spans="2:2" x14ac:dyDescent="0.35">
      <c r="B137"/>
    </row>
    <row r="138" spans="2:2" x14ac:dyDescent="0.35">
      <c r="B138"/>
    </row>
    <row r="139" spans="2:2" x14ac:dyDescent="0.35">
      <c r="B139"/>
    </row>
    <row r="140" spans="2:2" x14ac:dyDescent="0.35">
      <c r="B140"/>
    </row>
    <row r="141" spans="2:2" x14ac:dyDescent="0.35">
      <c r="B141"/>
    </row>
    <row r="142" spans="2:2" x14ac:dyDescent="0.35">
      <c r="B142"/>
    </row>
    <row r="143" spans="2:2" x14ac:dyDescent="0.35">
      <c r="B143"/>
    </row>
    <row r="144" spans="2:2" x14ac:dyDescent="0.35">
      <c r="B144"/>
    </row>
    <row r="145" spans="2:2" x14ac:dyDescent="0.35">
      <c r="B145"/>
    </row>
    <row r="146" spans="2:2" x14ac:dyDescent="0.35">
      <c r="B146"/>
    </row>
    <row r="147" spans="2:2" x14ac:dyDescent="0.35">
      <c r="B147"/>
    </row>
    <row r="148" spans="2:2" x14ac:dyDescent="0.35">
      <c r="B148"/>
    </row>
    <row r="149" spans="2:2" x14ac:dyDescent="0.35">
      <c r="B149"/>
    </row>
    <row r="150" spans="2:2" x14ac:dyDescent="0.35">
      <c r="B150"/>
    </row>
    <row r="151" spans="2:2" x14ac:dyDescent="0.35">
      <c r="B151"/>
    </row>
    <row r="152" spans="2:2" x14ac:dyDescent="0.35">
      <c r="B152"/>
    </row>
    <row r="153" spans="2:2" x14ac:dyDescent="0.35">
      <c r="B153"/>
    </row>
    <row r="154" spans="2:2" x14ac:dyDescent="0.35">
      <c r="B154"/>
    </row>
    <row r="155" spans="2:2" x14ac:dyDescent="0.35">
      <c r="B155"/>
    </row>
    <row r="156" spans="2:2" x14ac:dyDescent="0.35">
      <c r="B156"/>
    </row>
    <row r="157" spans="2:2" x14ac:dyDescent="0.35">
      <c r="B157"/>
    </row>
    <row r="158" spans="2:2" x14ac:dyDescent="0.35">
      <c r="B158"/>
    </row>
    <row r="159" spans="2:2" x14ac:dyDescent="0.35">
      <c r="B159"/>
    </row>
    <row r="160" spans="2:2" x14ac:dyDescent="0.35">
      <c r="B160"/>
    </row>
    <row r="161" spans="2:2" x14ac:dyDescent="0.35">
      <c r="B161"/>
    </row>
    <row r="162" spans="2:2" x14ac:dyDescent="0.35">
      <c r="B162"/>
    </row>
    <row r="163" spans="2:2" x14ac:dyDescent="0.35">
      <c r="B163"/>
    </row>
    <row r="164" spans="2:2" x14ac:dyDescent="0.35">
      <c r="B164"/>
    </row>
    <row r="165" spans="2:2" x14ac:dyDescent="0.35">
      <c r="B165"/>
    </row>
    <row r="166" spans="2:2" x14ac:dyDescent="0.35">
      <c r="B166"/>
    </row>
    <row r="167" spans="2:2" x14ac:dyDescent="0.35">
      <c r="B167"/>
    </row>
    <row r="168" spans="2:2" x14ac:dyDescent="0.35">
      <c r="B168"/>
    </row>
    <row r="169" spans="2:2" x14ac:dyDescent="0.35">
      <c r="B169"/>
    </row>
    <row r="170" spans="2:2" x14ac:dyDescent="0.35">
      <c r="B170"/>
    </row>
    <row r="171" spans="2:2" x14ac:dyDescent="0.35">
      <c r="B171"/>
    </row>
    <row r="172" spans="2:2" x14ac:dyDescent="0.35">
      <c r="B172"/>
    </row>
    <row r="173" spans="2:2" x14ac:dyDescent="0.35">
      <c r="B173"/>
    </row>
    <row r="174" spans="2:2" x14ac:dyDescent="0.35">
      <c r="B174"/>
    </row>
    <row r="175" spans="2:2" x14ac:dyDescent="0.35">
      <c r="B175"/>
    </row>
    <row r="176" spans="2:2" x14ac:dyDescent="0.35">
      <c r="B176"/>
    </row>
    <row r="177" spans="2:2" x14ac:dyDescent="0.35">
      <c r="B177"/>
    </row>
    <row r="178" spans="2:2" x14ac:dyDescent="0.35">
      <c r="B178"/>
    </row>
    <row r="179" spans="2:2" x14ac:dyDescent="0.35">
      <c r="B179"/>
    </row>
    <row r="180" spans="2:2" x14ac:dyDescent="0.35">
      <c r="B180"/>
    </row>
    <row r="181" spans="2:2" x14ac:dyDescent="0.35">
      <c r="B181"/>
    </row>
    <row r="182" spans="2:2" x14ac:dyDescent="0.35">
      <c r="B182"/>
    </row>
    <row r="183" spans="2:2" x14ac:dyDescent="0.35">
      <c r="B183"/>
    </row>
    <row r="184" spans="2:2" x14ac:dyDescent="0.35">
      <c r="B184"/>
    </row>
    <row r="185" spans="2:2" x14ac:dyDescent="0.35">
      <c r="B185"/>
    </row>
    <row r="186" spans="2:2" x14ac:dyDescent="0.35">
      <c r="B186"/>
    </row>
    <row r="187" spans="2:2" x14ac:dyDescent="0.35">
      <c r="B187"/>
    </row>
    <row r="188" spans="2:2" x14ac:dyDescent="0.35">
      <c r="B188"/>
    </row>
    <row r="189" spans="2:2" x14ac:dyDescent="0.35">
      <c r="B189"/>
    </row>
    <row r="190" spans="2:2" x14ac:dyDescent="0.35">
      <c r="B190"/>
    </row>
    <row r="191" spans="2:2" x14ac:dyDescent="0.35">
      <c r="B191"/>
    </row>
    <row r="192" spans="2:2" x14ac:dyDescent="0.35">
      <c r="B192"/>
    </row>
    <row r="193" spans="2:2" x14ac:dyDescent="0.35">
      <c r="B193"/>
    </row>
    <row r="194" spans="2:2" x14ac:dyDescent="0.35">
      <c r="B194"/>
    </row>
    <row r="195" spans="2:2" x14ac:dyDescent="0.35">
      <c r="B195"/>
    </row>
    <row r="196" spans="2:2" x14ac:dyDescent="0.35">
      <c r="B196"/>
    </row>
    <row r="197" spans="2:2" x14ac:dyDescent="0.35">
      <c r="B197"/>
    </row>
    <row r="198" spans="2:2" x14ac:dyDescent="0.35">
      <c r="B198"/>
    </row>
    <row r="199" spans="2:2" x14ac:dyDescent="0.35">
      <c r="B199"/>
    </row>
    <row r="200" spans="2:2" x14ac:dyDescent="0.35">
      <c r="B200"/>
    </row>
    <row r="201" spans="2:2" x14ac:dyDescent="0.35">
      <c r="B201"/>
    </row>
    <row r="202" spans="2:2" x14ac:dyDescent="0.35">
      <c r="B202"/>
    </row>
    <row r="203" spans="2:2" x14ac:dyDescent="0.35">
      <c r="B203"/>
    </row>
    <row r="204" spans="2:2" x14ac:dyDescent="0.35">
      <c r="B204"/>
    </row>
    <row r="205" spans="2:2" x14ac:dyDescent="0.35">
      <c r="B205"/>
    </row>
    <row r="206" spans="2:2" x14ac:dyDescent="0.35">
      <c r="B206"/>
    </row>
    <row r="207" spans="2:2" x14ac:dyDescent="0.35">
      <c r="B207"/>
    </row>
    <row r="208" spans="2:2" x14ac:dyDescent="0.35">
      <c r="B208"/>
    </row>
    <row r="209" spans="2:2" x14ac:dyDescent="0.35">
      <c r="B209"/>
    </row>
    <row r="210" spans="2:2" x14ac:dyDescent="0.35">
      <c r="B210"/>
    </row>
    <row r="211" spans="2:2" x14ac:dyDescent="0.35">
      <c r="B211"/>
    </row>
    <row r="212" spans="2:2" x14ac:dyDescent="0.35">
      <c r="B212"/>
    </row>
    <row r="213" spans="2:2" x14ac:dyDescent="0.35">
      <c r="B213"/>
    </row>
    <row r="214" spans="2:2" x14ac:dyDescent="0.35">
      <c r="B214"/>
    </row>
    <row r="215" spans="2:2" x14ac:dyDescent="0.35">
      <c r="B215"/>
    </row>
    <row r="216" spans="2:2" x14ac:dyDescent="0.35">
      <c r="B216"/>
    </row>
    <row r="217" spans="2:2" x14ac:dyDescent="0.35">
      <c r="B217"/>
    </row>
    <row r="218" spans="2:2" x14ac:dyDescent="0.35">
      <c r="B218"/>
    </row>
    <row r="219" spans="2:2" x14ac:dyDescent="0.35">
      <c r="B219"/>
    </row>
    <row r="220" spans="2:2" x14ac:dyDescent="0.35">
      <c r="B220"/>
    </row>
    <row r="221" spans="2:2" x14ac:dyDescent="0.35">
      <c r="B221"/>
    </row>
    <row r="222" spans="2:2" x14ac:dyDescent="0.35">
      <c r="B222"/>
    </row>
    <row r="223" spans="2:2" x14ac:dyDescent="0.35">
      <c r="B223"/>
    </row>
    <row r="224" spans="2:2" x14ac:dyDescent="0.35">
      <c r="B224"/>
    </row>
    <row r="225" spans="2:2" x14ac:dyDescent="0.35">
      <c r="B225"/>
    </row>
    <row r="226" spans="2:2" x14ac:dyDescent="0.35">
      <c r="B226"/>
    </row>
    <row r="227" spans="2:2" x14ac:dyDescent="0.35">
      <c r="B227"/>
    </row>
    <row r="228" spans="2:2" x14ac:dyDescent="0.35">
      <c r="B228"/>
    </row>
    <row r="229" spans="2:2" x14ac:dyDescent="0.35">
      <c r="B229"/>
    </row>
    <row r="230" spans="2:2" x14ac:dyDescent="0.35">
      <c r="B230"/>
    </row>
    <row r="231" spans="2:2" x14ac:dyDescent="0.35">
      <c r="B231"/>
    </row>
    <row r="232" spans="2:2" x14ac:dyDescent="0.35">
      <c r="B232"/>
    </row>
    <row r="233" spans="2:2" x14ac:dyDescent="0.35">
      <c r="B233"/>
    </row>
    <row r="234" spans="2:2" x14ac:dyDescent="0.35">
      <c r="B234"/>
    </row>
    <row r="235" spans="2:2" x14ac:dyDescent="0.35">
      <c r="B235"/>
    </row>
    <row r="236" spans="2:2" x14ac:dyDescent="0.35">
      <c r="B236"/>
    </row>
    <row r="237" spans="2:2" x14ac:dyDescent="0.35">
      <c r="B237"/>
    </row>
    <row r="238" spans="2:2" x14ac:dyDescent="0.35">
      <c r="B238"/>
    </row>
    <row r="239" spans="2:2" x14ac:dyDescent="0.35">
      <c r="B239"/>
    </row>
    <row r="240" spans="2:2" x14ac:dyDescent="0.35">
      <c r="B240"/>
    </row>
    <row r="241" spans="2:2" x14ac:dyDescent="0.35">
      <c r="B241"/>
    </row>
    <row r="242" spans="2:2" x14ac:dyDescent="0.35">
      <c r="B242"/>
    </row>
    <row r="243" spans="2:2" x14ac:dyDescent="0.35">
      <c r="B243"/>
    </row>
    <row r="244" spans="2:2" x14ac:dyDescent="0.35">
      <c r="B244"/>
    </row>
    <row r="245" spans="2:2" x14ac:dyDescent="0.35">
      <c r="B245"/>
    </row>
    <row r="246" spans="2:2" x14ac:dyDescent="0.35">
      <c r="B246"/>
    </row>
    <row r="247" spans="2:2" x14ac:dyDescent="0.35">
      <c r="B247"/>
    </row>
    <row r="248" spans="2:2" x14ac:dyDescent="0.35">
      <c r="B248"/>
    </row>
    <row r="249" spans="2:2" x14ac:dyDescent="0.35">
      <c r="B249"/>
    </row>
    <row r="250" spans="2:2" x14ac:dyDescent="0.35">
      <c r="B250"/>
    </row>
    <row r="251" spans="2:2" x14ac:dyDescent="0.35">
      <c r="B251"/>
    </row>
    <row r="252" spans="2:2" x14ac:dyDescent="0.35">
      <c r="B252"/>
    </row>
    <row r="253" spans="2:2" x14ac:dyDescent="0.35">
      <c r="B253"/>
    </row>
    <row r="254" spans="2:2" x14ac:dyDescent="0.35">
      <c r="B254"/>
    </row>
    <row r="255" spans="2:2" x14ac:dyDescent="0.35">
      <c r="B255"/>
    </row>
    <row r="256" spans="2:2" x14ac:dyDescent="0.35">
      <c r="B256"/>
    </row>
    <row r="257" spans="2:2" x14ac:dyDescent="0.35">
      <c r="B257"/>
    </row>
    <row r="258" spans="2:2" x14ac:dyDescent="0.35">
      <c r="B258"/>
    </row>
    <row r="259" spans="2:2" x14ac:dyDescent="0.35">
      <c r="B259"/>
    </row>
    <row r="260" spans="2:2" x14ac:dyDescent="0.35">
      <c r="B260"/>
    </row>
    <row r="261" spans="2:2" x14ac:dyDescent="0.35">
      <c r="B261"/>
    </row>
    <row r="262" spans="2:2" x14ac:dyDescent="0.35">
      <c r="B262"/>
    </row>
    <row r="263" spans="2:2" x14ac:dyDescent="0.35">
      <c r="B263"/>
    </row>
    <row r="264" spans="2:2" x14ac:dyDescent="0.35">
      <c r="B264"/>
    </row>
    <row r="265" spans="2:2" x14ac:dyDescent="0.35">
      <c r="B265"/>
    </row>
    <row r="266" spans="2:2" x14ac:dyDescent="0.35">
      <c r="B266"/>
    </row>
    <row r="267" spans="2:2" x14ac:dyDescent="0.35">
      <c r="B267"/>
    </row>
    <row r="268" spans="2:2" x14ac:dyDescent="0.35">
      <c r="B268"/>
    </row>
    <row r="269" spans="2:2" x14ac:dyDescent="0.35">
      <c r="B269"/>
    </row>
    <row r="270" spans="2:2" x14ac:dyDescent="0.35">
      <c r="B270"/>
    </row>
    <row r="271" spans="2:2" x14ac:dyDescent="0.35">
      <c r="B271"/>
    </row>
    <row r="272" spans="2:2" x14ac:dyDescent="0.35">
      <c r="B272"/>
    </row>
    <row r="273" spans="2:2" x14ac:dyDescent="0.35">
      <c r="B273"/>
    </row>
    <row r="274" spans="2:2" x14ac:dyDescent="0.35">
      <c r="B274"/>
    </row>
    <row r="275" spans="2:2" x14ac:dyDescent="0.35">
      <c r="B275"/>
    </row>
    <row r="276" spans="2:2" x14ac:dyDescent="0.35">
      <c r="B276"/>
    </row>
    <row r="277" spans="2:2" x14ac:dyDescent="0.35">
      <c r="B277"/>
    </row>
    <row r="278" spans="2:2" x14ac:dyDescent="0.35">
      <c r="B278"/>
    </row>
    <row r="279" spans="2:2" x14ac:dyDescent="0.35">
      <c r="B279"/>
    </row>
    <row r="280" spans="2:2" x14ac:dyDescent="0.35">
      <c r="B280"/>
    </row>
    <row r="281" spans="2:2" x14ac:dyDescent="0.35">
      <c r="B281"/>
    </row>
    <row r="282" spans="2:2" x14ac:dyDescent="0.35">
      <c r="B282"/>
    </row>
    <row r="283" spans="2:2" x14ac:dyDescent="0.35">
      <c r="B283"/>
    </row>
    <row r="284" spans="2:2" x14ac:dyDescent="0.35">
      <c r="B284"/>
    </row>
    <row r="285" spans="2:2" x14ac:dyDescent="0.35">
      <c r="B285"/>
    </row>
    <row r="286" spans="2:2" x14ac:dyDescent="0.35">
      <c r="B286"/>
    </row>
    <row r="287" spans="2:2" x14ac:dyDescent="0.35">
      <c r="B287"/>
    </row>
    <row r="288" spans="2:2" x14ac:dyDescent="0.35">
      <c r="B288"/>
    </row>
    <row r="289" spans="2:2" x14ac:dyDescent="0.35">
      <c r="B289"/>
    </row>
    <row r="290" spans="2:2" x14ac:dyDescent="0.35">
      <c r="B290"/>
    </row>
    <row r="291" spans="2:2" x14ac:dyDescent="0.35">
      <c r="B291"/>
    </row>
  </sheetData>
  <mergeCells count="2">
    <mergeCell ref="B16:E16"/>
    <mergeCell ref="B2:E3"/>
  </mergeCells>
  <conditionalFormatting pivot="1" sqref="C10:D10 C11:D11 C12:D12">
    <cfRule type="colorScale" priority="27">
      <colorScale>
        <cfvo type="min"/>
        <cfvo type="percentile" val="50"/>
        <cfvo type="max"/>
        <color theme="0"/>
        <color rgb="FFFFEB84"/>
        <color theme="7" tint="-0.249977111117893"/>
      </colorScale>
    </cfRule>
  </conditionalFormatting>
  <conditionalFormatting pivot="1" sqref="E10 E11 E12">
    <cfRule type="dataBar" priority="26">
      <dataBar>
        <cfvo type="min"/>
        <cfvo type="max"/>
        <color rgb="FFFFB628"/>
      </dataBar>
      <extLst>
        <ext xmlns:x14="http://schemas.microsoft.com/office/spreadsheetml/2009/9/main" uri="{B025F937-C7B1-47D3-B67F-A62EFF666E3E}">
          <x14:id>{2D8A3F1A-19C4-4AF6-B203-59AF36BF9A4E}</x14:id>
        </ext>
      </extLst>
    </cfRule>
  </conditionalFormatting>
  <conditionalFormatting pivot="1" sqref="C23:D23 C24:D24 C25:D25">
    <cfRule type="colorScale" priority="17">
      <colorScale>
        <cfvo type="min"/>
        <cfvo type="percentile" val="50"/>
        <cfvo type="max"/>
        <color theme="0"/>
        <color rgb="FFFFEB84"/>
        <color theme="7" tint="-0.249977111117893"/>
      </colorScale>
    </cfRule>
  </conditionalFormatting>
  <conditionalFormatting pivot="1" sqref="F23 F24 F25">
    <cfRule type="dataBar" priority="16">
      <dataBar>
        <cfvo type="min"/>
        <cfvo type="max"/>
        <color rgb="FFFFB628"/>
      </dataBar>
      <extLst>
        <ext xmlns:x14="http://schemas.microsoft.com/office/spreadsheetml/2009/9/main" uri="{B025F937-C7B1-47D3-B67F-A62EFF666E3E}">
          <x14:id>{3F83FB26-1C96-4D19-B6CF-C356BD05F1A5}</x14:id>
        </ext>
      </extLst>
    </cfRule>
  </conditionalFormatting>
  <conditionalFormatting pivot="1" sqref="D35:D37">
    <cfRule type="colorScale" priority="13">
      <colorScale>
        <cfvo type="min"/>
        <cfvo type="percentile" val="50"/>
        <cfvo type="max"/>
        <color theme="0"/>
        <color rgb="FFFFEB84"/>
        <color theme="7" tint="-0.249977111117893"/>
      </colorScale>
    </cfRule>
  </conditionalFormatting>
  <conditionalFormatting pivot="1" sqref="F35:F37">
    <cfRule type="dataBar" priority="12">
      <dataBar>
        <cfvo type="min"/>
        <cfvo type="max"/>
        <color rgb="FFFFB628"/>
      </dataBar>
      <extLst>
        <ext xmlns:x14="http://schemas.microsoft.com/office/spreadsheetml/2009/9/main" uri="{B025F937-C7B1-47D3-B67F-A62EFF666E3E}">
          <x14:id>{685879AA-8455-4417-B76E-470DAC2E7F41}</x14:id>
        </ext>
      </extLst>
    </cfRule>
  </conditionalFormatting>
  <conditionalFormatting pivot="1" sqref="D47:D49">
    <cfRule type="colorScale" priority="11">
      <colorScale>
        <cfvo type="min"/>
        <cfvo type="percentile" val="50"/>
        <cfvo type="max"/>
        <color theme="0"/>
        <color rgb="FFFFEB84"/>
        <color theme="7" tint="-0.249977111117893"/>
      </colorScale>
    </cfRule>
  </conditionalFormatting>
  <conditionalFormatting pivot="1" sqref="F47:F49">
    <cfRule type="dataBar" priority="10">
      <dataBar>
        <cfvo type="min"/>
        <cfvo type="max"/>
        <color rgb="FFFFB628"/>
      </dataBar>
      <extLst>
        <ext xmlns:x14="http://schemas.microsoft.com/office/spreadsheetml/2009/9/main" uri="{B025F937-C7B1-47D3-B67F-A62EFF666E3E}">
          <x14:id>{E4233A85-F285-4131-AF0C-6936BDC57C13}</x14:id>
        </ext>
      </extLst>
    </cfRule>
  </conditionalFormatting>
  <conditionalFormatting pivot="1" sqref="E23:E25">
    <cfRule type="colorScale" priority="9">
      <colorScale>
        <cfvo type="min"/>
        <cfvo type="percentile" val="50"/>
        <cfvo type="max"/>
        <color theme="0"/>
        <color rgb="FFFFEB84"/>
        <color theme="7" tint="-0.249977111117893"/>
      </colorScale>
    </cfRule>
  </conditionalFormatting>
  <conditionalFormatting pivot="1" sqref="E35:E37">
    <cfRule type="colorScale" priority="6">
      <colorScale>
        <cfvo type="min"/>
        <cfvo type="percentile" val="50"/>
        <cfvo type="max"/>
        <color theme="0"/>
        <color rgb="FFFFEB84"/>
        <color theme="7" tint="-0.249977111117893"/>
      </colorScale>
    </cfRule>
  </conditionalFormatting>
  <conditionalFormatting sqref="I40:I43">
    <cfRule type="colorScale" priority="5">
      <colorScale>
        <cfvo type="min"/>
        <cfvo type="percentile" val="50"/>
        <cfvo type="max"/>
        <color theme="0"/>
        <color rgb="FFFFEB84"/>
        <color theme="7" tint="-0.249977111117893"/>
      </colorScale>
    </cfRule>
  </conditionalFormatting>
  <conditionalFormatting pivot="1" sqref="E47:E49">
    <cfRule type="colorScale" priority="4">
      <colorScale>
        <cfvo type="min"/>
        <cfvo type="percentile" val="50"/>
        <cfvo type="max"/>
        <color theme="0"/>
        <color rgb="FFFFEB84"/>
        <color theme="7" tint="-0.249977111117893"/>
      </colorScale>
    </cfRule>
  </conditionalFormatting>
  <conditionalFormatting pivot="1" sqref="C36 C35 C37">
    <cfRule type="colorScale" priority="3">
      <colorScale>
        <cfvo type="min"/>
        <cfvo type="percentile" val="50"/>
        <cfvo type="max"/>
        <color theme="0"/>
        <color rgb="FFFFEB84"/>
        <color theme="7" tint="-0.249977111117893"/>
      </colorScale>
    </cfRule>
  </conditionalFormatting>
  <conditionalFormatting pivot="1" sqref="C47:C49">
    <cfRule type="colorScale" priority="2">
      <colorScale>
        <cfvo type="min"/>
        <cfvo type="percentile" val="50"/>
        <cfvo type="max"/>
        <color theme="0"/>
        <color rgb="FFFFEB84"/>
        <color theme="7" tint="-0.249977111117893"/>
      </colorScale>
    </cfRule>
  </conditionalFormatting>
  <conditionalFormatting sqref="J24:J26">
    <cfRule type="colorScale" priority="1">
      <colorScale>
        <cfvo type="min"/>
        <cfvo type="percentile" val="50"/>
        <cfvo type="max"/>
        <color theme="0"/>
        <color rgb="FFFFEB84"/>
        <color theme="7" tint="-0.249977111117893"/>
      </colorScale>
    </cfRule>
  </conditionalFormatting>
  <pageMargins left="0.7" right="0.7" top="0.75" bottom="0.75" header="0.3" footer="0.3"/>
  <pageSetup scale="60" orientation="landscape" horizontalDpi="300" verticalDpi="300" r:id="rId5"/>
  <headerFooter>
    <oddHeader>&amp;L&amp;"-,Bold"&amp;22AtliQ Hardwares&amp;R&amp;G</oddHeader>
  </headerFooter>
  <drawing r:id="rId6"/>
  <legacyDrawingHF r:id="rId7"/>
  <extLst>
    <ext xmlns:x14="http://schemas.microsoft.com/office/spreadsheetml/2009/9/main" uri="{78C0D931-6437-407d-A8EE-F0AAD7539E65}">
      <x14:conditionalFormattings>
        <x14:conditionalFormatting xmlns:xm="http://schemas.microsoft.com/office/excel/2006/main" pivot="1">
          <x14:cfRule type="dataBar" id="{2D8A3F1A-19C4-4AF6-B203-59AF36BF9A4E}">
            <x14:dataBar minLength="0" maxLength="100" border="1" negativeBarBorderColorSameAsPositive="0">
              <x14:cfvo type="autoMin"/>
              <x14:cfvo type="autoMax"/>
              <x14:borderColor rgb="FFFFB628"/>
              <x14:negativeFillColor rgb="FFFF0000"/>
              <x14:negativeBorderColor rgb="FFFF0000"/>
              <x14:axisColor rgb="FF000000"/>
            </x14:dataBar>
          </x14:cfRule>
          <xm:sqref>E10 E11 E12</xm:sqref>
        </x14:conditionalFormatting>
        <x14:conditionalFormatting xmlns:xm="http://schemas.microsoft.com/office/excel/2006/main" pivot="1">
          <x14:cfRule type="dataBar" id="{3F83FB26-1C96-4D19-B6CF-C356BD05F1A5}">
            <x14:dataBar minLength="0" maxLength="100" border="1" negativeBarBorderColorSameAsPositive="0">
              <x14:cfvo type="autoMin"/>
              <x14:cfvo type="autoMax"/>
              <x14:borderColor rgb="FFFFB628"/>
              <x14:negativeFillColor rgb="FFFF0000"/>
              <x14:negativeBorderColor rgb="FFFF0000"/>
              <x14:axisColor rgb="FF000000"/>
            </x14:dataBar>
          </x14:cfRule>
          <xm:sqref>F23 F24 F25</xm:sqref>
        </x14:conditionalFormatting>
        <x14:conditionalFormatting xmlns:xm="http://schemas.microsoft.com/office/excel/2006/main" pivot="1">
          <x14:cfRule type="dataBar" id="{685879AA-8455-4417-B76E-470DAC2E7F41}">
            <x14:dataBar minLength="0" maxLength="100" border="1" negativeBarBorderColorSameAsPositive="0">
              <x14:cfvo type="autoMin"/>
              <x14:cfvo type="autoMax"/>
              <x14:borderColor rgb="FFFFB628"/>
              <x14:negativeFillColor rgb="FFFF0000"/>
              <x14:negativeBorderColor rgb="FFFF0000"/>
              <x14:axisColor rgb="FF000000"/>
            </x14:dataBar>
          </x14:cfRule>
          <xm:sqref>F35:F37</xm:sqref>
        </x14:conditionalFormatting>
        <x14:conditionalFormatting xmlns:xm="http://schemas.microsoft.com/office/excel/2006/main" pivot="1">
          <x14:cfRule type="dataBar" id="{E4233A85-F285-4131-AF0C-6936BDC57C13}">
            <x14:dataBar minLength="0" maxLength="100" border="1" negativeBarBorderColorSameAsPositive="0">
              <x14:cfvo type="autoMin"/>
              <x14:cfvo type="autoMax"/>
              <x14:borderColor rgb="FFFFB628"/>
              <x14:negativeFillColor rgb="FFFF0000"/>
              <x14:negativeBorderColor rgb="FFFF0000"/>
              <x14:axisColor rgb="FF000000"/>
            </x14:dataBar>
          </x14:cfRule>
          <xm:sqref>F47:F49</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48C0E8-DCD7-459D-AF6B-2353AB8F4E94}">
  <sheetPr codeName="Sheet3">
    <pageSetUpPr fitToPage="1"/>
  </sheetPr>
  <dimension ref="B1:H77"/>
  <sheetViews>
    <sheetView showGridLines="0" zoomScale="160" zoomScaleNormal="160" zoomScalePageLayoutView="130" workbookViewId="0">
      <selection activeCell="B4" sqref="B4:E15"/>
    </sheetView>
  </sheetViews>
  <sheetFormatPr defaultRowHeight="14.5" x14ac:dyDescent="0.35"/>
  <cols>
    <col min="2" max="2" width="16.7265625" style="4" bestFit="1" customWidth="1"/>
    <col min="3" max="4" width="9.6328125" bestFit="1" customWidth="1"/>
    <col min="5" max="5" width="12.6328125" bestFit="1" customWidth="1"/>
    <col min="6" max="6" width="9.90625" bestFit="1" customWidth="1"/>
    <col min="7" max="8" width="15.08984375" bestFit="1" customWidth="1"/>
    <col min="9" max="9" width="8.453125" bestFit="1" customWidth="1"/>
    <col min="10" max="10" width="8.1796875" bestFit="1" customWidth="1"/>
    <col min="11" max="11" width="8.453125" bestFit="1" customWidth="1"/>
    <col min="12" max="12" width="12.6328125" bestFit="1" customWidth="1"/>
    <col min="13" max="14" width="8.1796875" bestFit="1" customWidth="1"/>
    <col min="15" max="15" width="8.453125" bestFit="1" customWidth="1"/>
    <col min="16" max="16" width="8.54296875" bestFit="1" customWidth="1"/>
  </cols>
  <sheetData>
    <row r="1" spans="2:6" x14ac:dyDescent="0.35">
      <c r="B1" s="105" t="s">
        <v>68</v>
      </c>
      <c r="C1" s="105"/>
      <c r="D1" s="105"/>
      <c r="E1" s="105"/>
      <c r="F1" s="105"/>
    </row>
    <row r="2" spans="2:6" x14ac:dyDescent="0.35">
      <c r="B2" s="105"/>
      <c r="C2" s="105"/>
      <c r="D2" s="105"/>
      <c r="E2" s="105"/>
      <c r="F2" s="105"/>
    </row>
    <row r="4" spans="2:6" x14ac:dyDescent="0.35">
      <c r="B4" s="3" t="s">
        <v>0</v>
      </c>
    </row>
    <row r="5" spans="2:6" x14ac:dyDescent="0.35">
      <c r="B5" s="7" t="s">
        <v>1</v>
      </c>
      <c r="C5" s="8" t="s" vm="1">
        <v>2</v>
      </c>
      <c r="E5" s="1"/>
      <c r="F5" s="1"/>
    </row>
    <row r="6" spans="2:6" x14ac:dyDescent="0.35">
      <c r="B6" s="7" t="s">
        <v>3</v>
      </c>
      <c r="C6" s="8" t="s" vm="2">
        <v>2</v>
      </c>
      <c r="F6" s="1"/>
    </row>
    <row r="7" spans="2:6" x14ac:dyDescent="0.35">
      <c r="B7" s="7" t="s">
        <v>5</v>
      </c>
      <c r="C7" s="8" t="s" vm="3">
        <v>2</v>
      </c>
    </row>
    <row r="9" spans="2:6" ht="15" thickBot="1" x14ac:dyDescent="0.4">
      <c r="B9" s="43" t="s">
        <v>6</v>
      </c>
      <c r="C9" s="47" t="s">
        <v>55</v>
      </c>
      <c r="D9" s="44" t="s">
        <v>56</v>
      </c>
      <c r="E9" s="44" t="s">
        <v>57</v>
      </c>
    </row>
    <row r="10" spans="2:6" ht="29" x14ac:dyDescent="0.35">
      <c r="B10" s="39" t="s">
        <v>28</v>
      </c>
      <c r="C10" s="40">
        <v>981624</v>
      </c>
      <c r="D10" s="40">
        <v>1655227</v>
      </c>
      <c r="E10" s="41">
        <v>0.68621284728164755</v>
      </c>
    </row>
    <row r="11" spans="2:6" x14ac:dyDescent="0.35">
      <c r="B11" s="39" t="s">
        <v>25</v>
      </c>
      <c r="C11" s="40">
        <v>1001413</v>
      </c>
      <c r="D11" s="40">
        <v>1648133</v>
      </c>
      <c r="E11" s="41">
        <v>0.64580747403918259</v>
      </c>
    </row>
    <row r="12" spans="2:6" x14ac:dyDescent="0.35">
      <c r="B12" s="39" t="s">
        <v>26</v>
      </c>
      <c r="C12" s="40">
        <v>1245417</v>
      </c>
      <c r="D12" s="40">
        <v>1971800</v>
      </c>
      <c r="E12" s="41">
        <v>0.5832448087668628</v>
      </c>
    </row>
    <row r="13" spans="2:6" ht="29" x14ac:dyDescent="0.35">
      <c r="B13" s="39" t="s">
        <v>29</v>
      </c>
      <c r="C13" s="40">
        <v>1246948</v>
      </c>
      <c r="D13" s="40">
        <v>1940617</v>
      </c>
      <c r="E13" s="41">
        <v>0.55629344607794395</v>
      </c>
    </row>
    <row r="14" spans="2:6" ht="29" x14ac:dyDescent="0.35">
      <c r="B14" s="39" t="s">
        <v>27</v>
      </c>
      <c r="C14" s="40">
        <v>1254212</v>
      </c>
      <c r="D14" s="40">
        <v>1940568</v>
      </c>
      <c r="E14" s="41">
        <v>0.54724081734188479</v>
      </c>
    </row>
    <row r="15" spans="2:6" x14ac:dyDescent="0.35">
      <c r="B15" s="9" t="s">
        <v>20</v>
      </c>
      <c r="C15" s="18">
        <v>5729614</v>
      </c>
      <c r="D15" s="18">
        <v>9156345</v>
      </c>
      <c r="E15" s="42">
        <v>0.59807362241156214</v>
      </c>
    </row>
    <row r="16" spans="2:6" x14ac:dyDescent="0.35">
      <c r="B16"/>
    </row>
    <row r="17" spans="2:8" x14ac:dyDescent="0.35">
      <c r="B17"/>
    </row>
    <row r="18" spans="2:8" x14ac:dyDescent="0.35">
      <c r="B18"/>
    </row>
    <row r="19" spans="2:8" ht="14.5" customHeight="1" x14ac:dyDescent="0.35">
      <c r="B19" s="105" t="s">
        <v>69</v>
      </c>
      <c r="C19" s="105"/>
      <c r="D19" s="105"/>
      <c r="E19" s="105"/>
      <c r="F19" s="105"/>
      <c r="G19" s="105"/>
    </row>
    <row r="20" spans="2:8" ht="14.5" customHeight="1" x14ac:dyDescent="0.35">
      <c r="B20" s="105"/>
      <c r="C20" s="105"/>
      <c r="D20" s="105"/>
      <c r="E20" s="105"/>
      <c r="F20" s="105"/>
      <c r="G20" s="105"/>
      <c r="H20" s="2"/>
    </row>
    <row r="21" spans="2:8" x14ac:dyDescent="0.35">
      <c r="B21"/>
      <c r="H21" s="2"/>
    </row>
    <row r="22" spans="2:8" x14ac:dyDescent="0.35">
      <c r="B22"/>
      <c r="H22" s="2"/>
    </row>
    <row r="23" spans="2:8" x14ac:dyDescent="0.35">
      <c r="B23" s="7" t="s">
        <v>1</v>
      </c>
      <c r="C23" s="8" t="s" vm="1">
        <v>2</v>
      </c>
      <c r="E23" s="5"/>
      <c r="H23" s="2"/>
    </row>
    <row r="24" spans="2:8" x14ac:dyDescent="0.35">
      <c r="B24" s="7" t="s">
        <v>3</v>
      </c>
      <c r="C24" s="8" t="s" vm="2">
        <v>2</v>
      </c>
      <c r="H24" s="2"/>
    </row>
    <row r="25" spans="2:8" x14ac:dyDescent="0.35">
      <c r="B25" s="7" t="s">
        <v>5</v>
      </c>
      <c r="C25" s="8" t="s" vm="3">
        <v>2</v>
      </c>
      <c r="H25" s="2"/>
    </row>
    <row r="27" spans="2:8" ht="15" thickBot="1" x14ac:dyDescent="0.4">
      <c r="B27" s="45" t="s">
        <v>6</v>
      </c>
      <c r="C27" s="47" t="s">
        <v>55</v>
      </c>
      <c r="D27" s="44" t="s">
        <v>56</v>
      </c>
      <c r="E27" s="44" t="s">
        <v>57</v>
      </c>
    </row>
    <row r="28" spans="2:8" x14ac:dyDescent="0.35">
      <c r="B28" s="39" t="s">
        <v>31</v>
      </c>
      <c r="C28" s="40"/>
      <c r="D28" s="40">
        <v>63059</v>
      </c>
      <c r="E28" s="41">
        <v>0</v>
      </c>
    </row>
    <row r="29" spans="2:8" ht="29" x14ac:dyDescent="0.35">
      <c r="B29" s="39" t="s">
        <v>32</v>
      </c>
      <c r="C29" s="40"/>
      <c r="D29" s="40">
        <v>8854</v>
      </c>
      <c r="E29" s="41">
        <v>0</v>
      </c>
    </row>
    <row r="30" spans="2:8" x14ac:dyDescent="0.35">
      <c r="B30" s="39" t="s">
        <v>30</v>
      </c>
      <c r="C30" s="40">
        <v>10490</v>
      </c>
      <c r="D30" s="40">
        <v>33922</v>
      </c>
      <c r="E30" s="41">
        <v>2.2337464251668258</v>
      </c>
    </row>
    <row r="31" spans="2:8" x14ac:dyDescent="0.35">
      <c r="B31" s="39" t="s">
        <v>12</v>
      </c>
      <c r="C31" s="40">
        <v>1849</v>
      </c>
      <c r="D31" s="40">
        <v>13375</v>
      </c>
      <c r="E31" s="41">
        <v>6.2336398053001618</v>
      </c>
    </row>
    <row r="32" spans="2:8" x14ac:dyDescent="0.35">
      <c r="B32" s="39" t="s">
        <v>18</v>
      </c>
      <c r="C32" s="40">
        <v>1491</v>
      </c>
      <c r="D32" s="40">
        <v>34538</v>
      </c>
      <c r="E32" s="41">
        <v>22.164319248826292</v>
      </c>
    </row>
    <row r="33" spans="2:5" x14ac:dyDescent="0.35">
      <c r="B33" s="9" t="s">
        <v>20</v>
      </c>
      <c r="C33" s="18">
        <v>13830</v>
      </c>
      <c r="D33" s="18">
        <v>153748</v>
      </c>
      <c r="E33" s="42">
        <v>10.116992046276211</v>
      </c>
    </row>
    <row r="34" spans="2:5" x14ac:dyDescent="0.35">
      <c r="B34"/>
    </row>
    <row r="35" spans="2:5" x14ac:dyDescent="0.35">
      <c r="B35"/>
    </row>
    <row r="36" spans="2:5" x14ac:dyDescent="0.35">
      <c r="B36"/>
    </row>
    <row r="37" spans="2:5" x14ac:dyDescent="0.35">
      <c r="B37"/>
    </row>
    <row r="38" spans="2:5" x14ac:dyDescent="0.35">
      <c r="B38"/>
    </row>
    <row r="44" spans="2:5" x14ac:dyDescent="0.35">
      <c r="B44"/>
    </row>
    <row r="45" spans="2:5" x14ac:dyDescent="0.35">
      <c r="B45"/>
    </row>
    <row r="46" spans="2:5" x14ac:dyDescent="0.35">
      <c r="B46"/>
    </row>
    <row r="47" spans="2:5" x14ac:dyDescent="0.35">
      <c r="B47"/>
    </row>
    <row r="48" spans="2:5" x14ac:dyDescent="0.35">
      <c r="B48"/>
    </row>
    <row r="49" spans="2:2" x14ac:dyDescent="0.35">
      <c r="B49"/>
    </row>
    <row r="50" spans="2:2" x14ac:dyDescent="0.35">
      <c r="B50"/>
    </row>
    <row r="51" spans="2:2" x14ac:dyDescent="0.35">
      <c r="B51"/>
    </row>
    <row r="52" spans="2:2" x14ac:dyDescent="0.35">
      <c r="B52"/>
    </row>
    <row r="53" spans="2:2" x14ac:dyDescent="0.35">
      <c r="B53"/>
    </row>
    <row r="54" spans="2:2" x14ac:dyDescent="0.35">
      <c r="B54"/>
    </row>
    <row r="55" spans="2:2" x14ac:dyDescent="0.35">
      <c r="B55"/>
    </row>
    <row r="56" spans="2:2" x14ac:dyDescent="0.35">
      <c r="B56"/>
    </row>
    <row r="57" spans="2:2" x14ac:dyDescent="0.35">
      <c r="B57"/>
    </row>
    <row r="58" spans="2:2" x14ac:dyDescent="0.35">
      <c r="B58"/>
    </row>
    <row r="59" spans="2:2" x14ac:dyDescent="0.35">
      <c r="B59"/>
    </row>
    <row r="60" spans="2:2" x14ac:dyDescent="0.35">
      <c r="B60"/>
    </row>
    <row r="61" spans="2:2" x14ac:dyDescent="0.35">
      <c r="B61"/>
    </row>
    <row r="62" spans="2:2" x14ac:dyDescent="0.35">
      <c r="B62"/>
    </row>
    <row r="63" spans="2:2" x14ac:dyDescent="0.35">
      <c r="B63"/>
    </row>
    <row r="64" spans="2:2" x14ac:dyDescent="0.35">
      <c r="B64"/>
    </row>
    <row r="65" spans="2:2" x14ac:dyDescent="0.35">
      <c r="B65"/>
    </row>
    <row r="66" spans="2:2" x14ac:dyDescent="0.35">
      <c r="B66"/>
    </row>
    <row r="67" spans="2:2" x14ac:dyDescent="0.35">
      <c r="B67"/>
    </row>
    <row r="68" spans="2:2" x14ac:dyDescent="0.35">
      <c r="B68"/>
    </row>
    <row r="69" spans="2:2" x14ac:dyDescent="0.35">
      <c r="B69"/>
    </row>
    <row r="70" spans="2:2" x14ac:dyDescent="0.35">
      <c r="B70"/>
    </row>
    <row r="71" spans="2:2" x14ac:dyDescent="0.35">
      <c r="B71"/>
    </row>
    <row r="72" spans="2:2" x14ac:dyDescent="0.35">
      <c r="B72"/>
    </row>
    <row r="73" spans="2:2" x14ac:dyDescent="0.35">
      <c r="B73"/>
    </row>
    <row r="74" spans="2:2" x14ac:dyDescent="0.35">
      <c r="B74"/>
    </row>
    <row r="75" spans="2:2" x14ac:dyDescent="0.35">
      <c r="B75"/>
    </row>
    <row r="76" spans="2:2" x14ac:dyDescent="0.35">
      <c r="B76"/>
    </row>
    <row r="77" spans="2:2" x14ac:dyDescent="0.35">
      <c r="B77"/>
    </row>
  </sheetData>
  <mergeCells count="2">
    <mergeCell ref="B1:F2"/>
    <mergeCell ref="B19:G20"/>
  </mergeCells>
  <conditionalFormatting pivot="1" sqref="C10:D14">
    <cfRule type="colorScale" priority="4">
      <colorScale>
        <cfvo type="min"/>
        <cfvo type="max"/>
        <color theme="0"/>
        <color theme="7" tint="-0.249977111117893"/>
      </colorScale>
    </cfRule>
  </conditionalFormatting>
  <conditionalFormatting pivot="1" sqref="E10:E14">
    <cfRule type="dataBar" priority="3">
      <dataBar>
        <cfvo type="min"/>
        <cfvo type="max"/>
        <color rgb="FFFFB628"/>
      </dataBar>
      <extLst>
        <ext xmlns:x14="http://schemas.microsoft.com/office/spreadsheetml/2009/9/main" uri="{B025F937-C7B1-47D3-B67F-A62EFF666E3E}">
          <x14:id>{95C77CDA-CEA1-42F1-90AF-BA4A5708C7D0}</x14:id>
        </ext>
      </extLst>
    </cfRule>
  </conditionalFormatting>
  <conditionalFormatting pivot="1" sqref="C28:D32">
    <cfRule type="colorScale" priority="2">
      <colorScale>
        <cfvo type="min"/>
        <cfvo type="max"/>
        <color theme="0"/>
        <color theme="7" tint="-0.249977111117893"/>
      </colorScale>
    </cfRule>
  </conditionalFormatting>
  <conditionalFormatting pivot="1" sqref="E28:E32">
    <cfRule type="dataBar" priority="1">
      <dataBar>
        <cfvo type="min"/>
        <cfvo type="max"/>
        <color rgb="FFFFB628"/>
      </dataBar>
      <extLst>
        <ext xmlns:x14="http://schemas.microsoft.com/office/spreadsheetml/2009/9/main" uri="{B025F937-C7B1-47D3-B67F-A62EFF666E3E}">
          <x14:id>{2B4597C2-22F9-4BA3-9F32-8E9ECF767440}</x14:id>
        </ext>
      </extLst>
    </cfRule>
  </conditionalFormatting>
  <conditionalFormatting sqref="E23">
    <cfRule type="colorScale" priority="28">
      <colorScale>
        <cfvo type="min"/>
        <cfvo type="percentile" val="50"/>
        <cfvo type="max"/>
        <color theme="0"/>
        <color rgb="FFFFEB84"/>
        <color theme="7" tint="-0.249977111117893"/>
      </colorScale>
    </cfRule>
  </conditionalFormatting>
  <pageMargins left="0.7" right="0.7" top="0.75" bottom="0.75" header="0.3" footer="0.3"/>
  <pageSetup scale="85" orientation="landscape" horizontalDpi="300" verticalDpi="300" r:id="rId3"/>
  <headerFooter>
    <oddHeader>&amp;L&amp;"-,Bold"&amp;16AtliQ Hardwares&amp;R&amp;G</oddHeader>
  </headerFooter>
  <drawing r:id="rId4"/>
  <legacyDrawingHF r:id="rId5"/>
  <extLst>
    <ext xmlns:x14="http://schemas.microsoft.com/office/spreadsheetml/2009/9/main" uri="{78C0D931-6437-407d-A8EE-F0AAD7539E65}">
      <x14:conditionalFormattings>
        <x14:conditionalFormatting xmlns:xm="http://schemas.microsoft.com/office/excel/2006/main" pivot="1">
          <x14:cfRule type="dataBar" id="{95C77CDA-CEA1-42F1-90AF-BA4A5708C7D0}">
            <x14:dataBar minLength="0" maxLength="100" border="1" negativeBarBorderColorSameAsPositive="0">
              <x14:cfvo type="autoMin"/>
              <x14:cfvo type="autoMax"/>
              <x14:borderColor rgb="FFFFB628"/>
              <x14:negativeFillColor rgb="FFFF0000"/>
              <x14:negativeBorderColor rgb="FFFF0000"/>
              <x14:axisColor rgb="FF000000"/>
            </x14:dataBar>
          </x14:cfRule>
          <xm:sqref>E10:E14</xm:sqref>
        </x14:conditionalFormatting>
        <x14:conditionalFormatting xmlns:xm="http://schemas.microsoft.com/office/excel/2006/main" pivot="1">
          <x14:cfRule type="dataBar" id="{2B4597C2-22F9-4BA3-9F32-8E9ECF767440}">
            <x14:dataBar minLength="0" maxLength="100" border="1" negativeBarBorderColorSameAsPositive="0">
              <x14:cfvo type="autoMin"/>
              <x14:cfvo type="autoMax"/>
              <x14:borderColor rgb="FFFFB628"/>
              <x14:negativeFillColor rgb="FFFF0000"/>
              <x14:negativeBorderColor rgb="FFFF0000"/>
              <x14:axisColor rgb="FF000000"/>
            </x14:dataBar>
          </x14:cfRule>
          <xm:sqref>E28:E32</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B406AC-320E-4E2F-9A43-5AC491332BF4}">
  <sheetPr codeName="Sheet4">
    <pageSetUpPr fitToPage="1"/>
  </sheetPr>
  <dimension ref="A1:G75"/>
  <sheetViews>
    <sheetView showGridLines="0" topLeftCell="A18" zoomScale="160" zoomScaleNormal="160" zoomScalePageLayoutView="130" workbookViewId="0">
      <selection activeCell="E6" sqref="E6"/>
    </sheetView>
  </sheetViews>
  <sheetFormatPr defaultRowHeight="14.5" x14ac:dyDescent="0.35"/>
  <cols>
    <col min="1" max="1" width="27.90625" style="4" bestFit="1" customWidth="1"/>
    <col min="2" max="2" width="9.7265625" customWidth="1"/>
    <col min="3" max="3" width="10.54296875" customWidth="1"/>
    <col min="4" max="4" width="14.54296875" customWidth="1"/>
    <col min="5" max="6" width="12" bestFit="1" customWidth="1"/>
  </cols>
  <sheetData>
    <row r="1" spans="1:7" ht="14.5" customHeight="1" x14ac:dyDescent="0.6">
      <c r="A1" s="106" t="s">
        <v>33</v>
      </c>
      <c r="B1" s="106"/>
      <c r="C1" s="106"/>
      <c r="D1" s="49"/>
      <c r="E1" s="49"/>
    </row>
    <row r="2" spans="1:7" ht="14.5" customHeight="1" x14ac:dyDescent="0.35">
      <c r="A2" s="106"/>
      <c r="B2" s="106"/>
      <c r="C2" s="106"/>
      <c r="D2" s="107" t="s">
        <v>4</v>
      </c>
      <c r="E2" s="107"/>
    </row>
    <row r="3" spans="1:7" ht="14.5" customHeight="1" x14ac:dyDescent="0.6">
      <c r="A3" s="48"/>
      <c r="B3" s="48"/>
      <c r="C3" s="48"/>
      <c r="D3" s="50"/>
      <c r="E3" s="50"/>
    </row>
    <row r="4" spans="1:7" ht="14.5" customHeight="1" x14ac:dyDescent="0.6">
      <c r="A4" s="48"/>
      <c r="B4" s="48"/>
      <c r="C4" s="48"/>
      <c r="D4" s="50"/>
      <c r="E4" s="50"/>
    </row>
    <row r="6" spans="1:7" x14ac:dyDescent="0.35">
      <c r="A6" s="3" t="s">
        <v>0</v>
      </c>
    </row>
    <row r="7" spans="1:7" x14ac:dyDescent="0.35">
      <c r="A7" s="7" t="s">
        <v>1</v>
      </c>
      <c r="B7" s="8" t="s" vm="1">
        <v>2</v>
      </c>
      <c r="D7" s="1"/>
      <c r="E7" s="1"/>
    </row>
    <row r="8" spans="1:7" x14ac:dyDescent="0.35">
      <c r="A8" s="7" t="s">
        <v>3</v>
      </c>
      <c r="B8" s="8" t="s" vm="2">
        <v>2</v>
      </c>
      <c r="E8" s="1"/>
    </row>
    <row r="9" spans="1:7" x14ac:dyDescent="0.35">
      <c r="A9" s="7" t="s">
        <v>5</v>
      </c>
      <c r="B9" s="8" t="s" vm="3">
        <v>2</v>
      </c>
    </row>
    <row r="11" spans="1:7" ht="15" thickBot="1" x14ac:dyDescent="0.4">
      <c r="A11" s="43" t="s">
        <v>6</v>
      </c>
      <c r="B11" s="52" t="s">
        <v>70</v>
      </c>
      <c r="C11" s="52" t="s">
        <v>71</v>
      </c>
      <c r="D11" s="52" t="s">
        <v>72</v>
      </c>
    </row>
    <row r="12" spans="1:7" x14ac:dyDescent="0.35">
      <c r="A12" s="39" t="s">
        <v>43</v>
      </c>
      <c r="B12" s="40">
        <v>21983053.98</v>
      </c>
      <c r="C12" s="40">
        <v>1639754</v>
      </c>
      <c r="D12" s="51">
        <f>B12/C12</f>
        <v>13.406312154140194</v>
      </c>
      <c r="G12" s="2"/>
    </row>
    <row r="13" spans="1:7" x14ac:dyDescent="0.35">
      <c r="A13" s="39" t="s">
        <v>45</v>
      </c>
      <c r="B13" s="40">
        <v>20738249.41</v>
      </c>
      <c r="C13" s="40">
        <v>1313437</v>
      </c>
      <c r="D13" s="51">
        <f t="shared" ref="D13:D27" si="0">B13/C13</f>
        <v>15.789298923359095</v>
      </c>
      <c r="G13" s="2"/>
    </row>
    <row r="14" spans="1:7" x14ac:dyDescent="0.35">
      <c r="A14" s="39" t="s">
        <v>36</v>
      </c>
      <c r="B14" s="40">
        <v>19524227.91</v>
      </c>
      <c r="C14" s="40">
        <v>112438</v>
      </c>
      <c r="D14" s="51">
        <f t="shared" si="0"/>
        <v>173.64438988598161</v>
      </c>
      <c r="G14" s="2"/>
    </row>
    <row r="15" spans="1:7" x14ac:dyDescent="0.35">
      <c r="A15" s="39" t="s">
        <v>46</v>
      </c>
      <c r="B15" s="40">
        <v>17895529.77</v>
      </c>
      <c r="C15" s="40">
        <v>1936287</v>
      </c>
      <c r="D15" s="51">
        <f t="shared" si="0"/>
        <v>9.2421886683120835</v>
      </c>
      <c r="G15" s="2"/>
    </row>
    <row r="16" spans="1:7" x14ac:dyDescent="0.35">
      <c r="A16" s="39" t="s">
        <v>47</v>
      </c>
      <c r="B16" s="40">
        <v>17248401.5</v>
      </c>
      <c r="C16" s="40">
        <v>818959</v>
      </c>
      <c r="D16" s="51">
        <f t="shared" si="0"/>
        <v>21.061373646299753</v>
      </c>
      <c r="G16" s="2"/>
    </row>
    <row r="17" spans="1:7" x14ac:dyDescent="0.35">
      <c r="A17" s="39" t="s">
        <v>44</v>
      </c>
      <c r="B17" s="40">
        <v>15411654.33</v>
      </c>
      <c r="C17" s="40">
        <v>1931502</v>
      </c>
      <c r="D17" s="51">
        <f t="shared" si="0"/>
        <v>7.9791034800895879</v>
      </c>
      <c r="G17" s="2"/>
    </row>
    <row r="18" spans="1:7" ht="29" x14ac:dyDescent="0.35">
      <c r="A18" s="39" t="s">
        <v>35</v>
      </c>
      <c r="B18" s="40">
        <v>14207395.529999999</v>
      </c>
      <c r="C18" s="40">
        <v>154528</v>
      </c>
      <c r="D18" s="51">
        <f t="shared" si="0"/>
        <v>91.940590249016353</v>
      </c>
      <c r="G18" s="2"/>
    </row>
    <row r="19" spans="1:7" x14ac:dyDescent="0.35">
      <c r="A19" s="39" t="s">
        <v>40</v>
      </c>
      <c r="B19" s="40">
        <v>13657515.859999999</v>
      </c>
      <c r="C19" s="40">
        <v>1956623</v>
      </c>
      <c r="D19" s="51">
        <f t="shared" si="0"/>
        <v>6.9801468448444073</v>
      </c>
      <c r="G19" s="2"/>
    </row>
    <row r="20" spans="1:7" x14ac:dyDescent="0.35">
      <c r="A20" s="39" t="s">
        <v>31</v>
      </c>
      <c r="B20" s="40">
        <v>11701437.68</v>
      </c>
      <c r="C20" s="40">
        <v>63059</v>
      </c>
      <c r="D20" s="51">
        <f t="shared" si="0"/>
        <v>185.56332450562172</v>
      </c>
      <c r="G20" s="2"/>
    </row>
    <row r="21" spans="1:7" x14ac:dyDescent="0.35">
      <c r="A21" s="39" t="s">
        <v>38</v>
      </c>
      <c r="B21" s="40">
        <v>4862675.75</v>
      </c>
      <c r="C21" s="40">
        <v>231695</v>
      </c>
      <c r="D21" s="51">
        <f t="shared" si="0"/>
        <v>20.987400461814023</v>
      </c>
      <c r="G21" s="2"/>
    </row>
    <row r="22" spans="1:7" x14ac:dyDescent="0.35">
      <c r="A22" s="39" t="s">
        <v>34</v>
      </c>
      <c r="B22" s="40">
        <v>4394981.7300000004</v>
      </c>
      <c r="C22" s="40">
        <v>388402</v>
      </c>
      <c r="D22" s="51">
        <f t="shared" si="0"/>
        <v>11.315548658348826</v>
      </c>
      <c r="G22" s="2"/>
    </row>
    <row r="23" spans="1:7" x14ac:dyDescent="0.35">
      <c r="A23" s="39" t="s">
        <v>37</v>
      </c>
      <c r="B23" s="40">
        <v>4210009.2300000004</v>
      </c>
      <c r="C23" s="40">
        <v>391074</v>
      </c>
      <c r="D23" s="51">
        <f t="shared" si="0"/>
        <v>10.765249620276471</v>
      </c>
      <c r="G23" s="2"/>
    </row>
    <row r="24" spans="1:7" x14ac:dyDescent="0.35">
      <c r="A24" s="39" t="s">
        <v>32</v>
      </c>
      <c r="B24" s="40">
        <v>3508874.52</v>
      </c>
      <c r="C24" s="40">
        <v>8854</v>
      </c>
      <c r="D24" s="51">
        <f t="shared" si="0"/>
        <v>396.30387621414053</v>
      </c>
    </row>
    <row r="25" spans="1:7" x14ac:dyDescent="0.35">
      <c r="A25" s="39" t="s">
        <v>41</v>
      </c>
      <c r="B25" s="40">
        <v>2846079.8</v>
      </c>
      <c r="C25" s="40">
        <v>159269</v>
      </c>
      <c r="D25" s="51">
        <f t="shared" si="0"/>
        <v>17.869640670814785</v>
      </c>
    </row>
    <row r="26" spans="1:7" x14ac:dyDescent="0.35">
      <c r="A26" s="39" t="s">
        <v>42</v>
      </c>
      <c r="B26" s="40">
        <v>2294921.14</v>
      </c>
      <c r="C26" s="40">
        <v>106479</v>
      </c>
      <c r="D26" s="51">
        <f t="shared" si="0"/>
        <v>21.55280515406794</v>
      </c>
    </row>
    <row r="27" spans="1:7" x14ac:dyDescent="0.35">
      <c r="A27" s="39" t="s">
        <v>39</v>
      </c>
      <c r="B27" s="40">
        <v>1676224.51</v>
      </c>
      <c r="C27" s="40">
        <v>75575</v>
      </c>
      <c r="D27" s="51">
        <f t="shared" si="0"/>
        <v>22.179616407542177</v>
      </c>
    </row>
    <row r="28" spans="1:7" x14ac:dyDescent="0.35">
      <c r="A28" s="9" t="s">
        <v>20</v>
      </c>
      <c r="B28" s="6">
        <v>176161232.65000001</v>
      </c>
      <c r="C28" s="6">
        <v>11287935</v>
      </c>
      <c r="D28" s="46">
        <f>AVERAGE(D12:D27)</f>
        <v>64.161304096541841</v>
      </c>
    </row>
    <row r="29" spans="1:7" x14ac:dyDescent="0.35">
      <c r="A29"/>
    </row>
    <row r="30" spans="1:7" x14ac:dyDescent="0.35">
      <c r="A30"/>
    </row>
    <row r="31" spans="1:7" x14ac:dyDescent="0.35">
      <c r="A31"/>
    </row>
    <row r="32" spans="1:7" x14ac:dyDescent="0.35">
      <c r="A32"/>
    </row>
    <row r="33" spans="1:1" x14ac:dyDescent="0.35">
      <c r="A33"/>
    </row>
    <row r="34" spans="1:1" x14ac:dyDescent="0.35">
      <c r="A34"/>
    </row>
    <row r="35" spans="1:1" x14ac:dyDescent="0.35">
      <c r="A35"/>
    </row>
    <row r="36" spans="1:1" x14ac:dyDescent="0.35">
      <c r="A36"/>
    </row>
    <row r="37" spans="1:1" x14ac:dyDescent="0.35">
      <c r="A37"/>
    </row>
    <row r="38" spans="1:1" x14ac:dyDescent="0.35">
      <c r="A38"/>
    </row>
    <row r="39" spans="1:1" x14ac:dyDescent="0.35">
      <c r="A39"/>
    </row>
    <row r="40" spans="1:1" x14ac:dyDescent="0.35">
      <c r="A40"/>
    </row>
    <row r="41" spans="1:1" x14ac:dyDescent="0.35">
      <c r="A41"/>
    </row>
    <row r="42" spans="1:1" x14ac:dyDescent="0.35">
      <c r="A42"/>
    </row>
    <row r="43" spans="1:1" x14ac:dyDescent="0.35">
      <c r="A43"/>
    </row>
    <row r="44" spans="1:1" x14ac:dyDescent="0.35">
      <c r="A44"/>
    </row>
    <row r="45" spans="1:1" x14ac:dyDescent="0.35">
      <c r="A45"/>
    </row>
    <row r="46" spans="1:1" x14ac:dyDescent="0.35">
      <c r="A46"/>
    </row>
    <row r="47" spans="1:1" x14ac:dyDescent="0.35">
      <c r="A47"/>
    </row>
    <row r="48" spans="1:1" x14ac:dyDescent="0.35">
      <c r="A48"/>
    </row>
    <row r="49" spans="1:1" x14ac:dyDescent="0.35">
      <c r="A49"/>
    </row>
    <row r="50" spans="1:1" x14ac:dyDescent="0.35">
      <c r="A50"/>
    </row>
    <row r="51" spans="1:1" x14ac:dyDescent="0.35">
      <c r="A51"/>
    </row>
    <row r="52" spans="1:1" x14ac:dyDescent="0.35">
      <c r="A52"/>
    </row>
    <row r="53" spans="1:1" x14ac:dyDescent="0.35">
      <c r="A53"/>
    </row>
    <row r="54" spans="1:1" x14ac:dyDescent="0.35">
      <c r="A54"/>
    </row>
    <row r="55" spans="1:1" x14ac:dyDescent="0.35">
      <c r="A55"/>
    </row>
    <row r="56" spans="1:1" x14ac:dyDescent="0.35">
      <c r="A56"/>
    </row>
    <row r="57" spans="1:1" x14ac:dyDescent="0.35">
      <c r="A57"/>
    </row>
    <row r="58" spans="1:1" x14ac:dyDescent="0.35">
      <c r="A58"/>
    </row>
    <row r="59" spans="1:1" x14ac:dyDescent="0.35">
      <c r="A59"/>
    </row>
    <row r="60" spans="1:1" x14ac:dyDescent="0.35">
      <c r="A60"/>
    </row>
    <row r="61" spans="1:1" x14ac:dyDescent="0.35">
      <c r="A61"/>
    </row>
    <row r="62" spans="1:1" x14ac:dyDescent="0.35">
      <c r="A62"/>
    </row>
    <row r="63" spans="1:1" x14ac:dyDescent="0.35">
      <c r="A63"/>
    </row>
    <row r="64" spans="1:1" x14ac:dyDescent="0.35">
      <c r="A64"/>
    </row>
    <row r="65" spans="1:1" x14ac:dyDescent="0.35">
      <c r="A65"/>
    </row>
    <row r="66" spans="1:1" x14ac:dyDescent="0.35">
      <c r="A66"/>
    </row>
    <row r="67" spans="1:1" x14ac:dyDescent="0.35">
      <c r="A67"/>
    </row>
    <row r="68" spans="1:1" x14ac:dyDescent="0.35">
      <c r="A68"/>
    </row>
    <row r="69" spans="1:1" x14ac:dyDescent="0.35">
      <c r="A69"/>
    </row>
    <row r="70" spans="1:1" x14ac:dyDescent="0.35">
      <c r="A70"/>
    </row>
    <row r="71" spans="1:1" x14ac:dyDescent="0.35">
      <c r="A71"/>
    </row>
    <row r="72" spans="1:1" x14ac:dyDescent="0.35">
      <c r="A72"/>
    </row>
    <row r="73" spans="1:1" x14ac:dyDescent="0.35">
      <c r="A73"/>
    </row>
    <row r="74" spans="1:1" x14ac:dyDescent="0.35">
      <c r="A74"/>
    </row>
    <row r="75" spans="1:1" x14ac:dyDescent="0.35">
      <c r="A75"/>
    </row>
  </sheetData>
  <mergeCells count="2">
    <mergeCell ref="A1:C2"/>
    <mergeCell ref="D2:E2"/>
  </mergeCells>
  <conditionalFormatting pivot="1" sqref="C12:C27">
    <cfRule type="colorScale" priority="5">
      <colorScale>
        <cfvo type="min"/>
        <cfvo type="percentile" val="50"/>
        <cfvo type="max"/>
        <color theme="0"/>
        <color rgb="FFFFEB84"/>
        <color theme="7" tint="-0.249977111117893"/>
      </colorScale>
    </cfRule>
  </conditionalFormatting>
  <conditionalFormatting pivot="1" sqref="B18 B22 B14 B20 B24 B23 B21 B27 B19 B25 B26 B12 B17 B13 B15 B16">
    <cfRule type="colorScale" priority="3">
      <colorScale>
        <cfvo type="min"/>
        <cfvo type="percentile" val="50"/>
        <cfvo type="max"/>
        <color theme="0"/>
        <color rgb="FFFFEB84"/>
        <color theme="7" tint="-0.249977111117893"/>
      </colorScale>
    </cfRule>
  </conditionalFormatting>
  <conditionalFormatting sqref="D12:D27">
    <cfRule type="colorScale" priority="1">
      <colorScale>
        <cfvo type="min"/>
        <cfvo type="max"/>
        <color theme="0"/>
        <color theme="9"/>
      </colorScale>
    </cfRule>
  </conditionalFormatting>
  <pageMargins left="0.7" right="0.7" top="0.75" bottom="0.75" header="0.3" footer="0.3"/>
  <pageSetup scale="78" orientation="landscape" horizontalDpi="300" verticalDpi="300" r:id="rId2"/>
  <headerFooter>
    <oddHeader>&amp;L&amp;"-,Bold"&amp;16AtliQ Hardwares&amp;R&amp;G</oddHeader>
  </headerFooter>
  <drawing r:id="rId3"/>
  <legacyDrawingHF r:id="rId4"/>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3102E1-8DDB-432D-95CE-0FE3FAB98818}">
  <sheetPr codeName="Sheet5">
    <pageSetUpPr fitToPage="1"/>
  </sheetPr>
  <dimension ref="B1:K73"/>
  <sheetViews>
    <sheetView showGridLines="0" view="pageLayout" zoomScale="70" zoomScaleNormal="160" zoomScalePageLayoutView="70" workbookViewId="0">
      <selection activeCell="L20" sqref="L20"/>
    </sheetView>
  </sheetViews>
  <sheetFormatPr defaultRowHeight="14.5" x14ac:dyDescent="0.35"/>
  <cols>
    <col min="2" max="2" width="23.453125" style="4" bestFit="1" customWidth="1"/>
    <col min="3" max="3" width="16.453125" customWidth="1"/>
    <col min="4" max="4" width="13.54296875" customWidth="1"/>
    <col min="5" max="5" width="16.7265625" customWidth="1"/>
    <col min="6" max="7" width="12" bestFit="1" customWidth="1"/>
    <col min="10" max="10" width="12.81640625" customWidth="1"/>
  </cols>
  <sheetData>
    <row r="1" spans="2:11" x14ac:dyDescent="0.35">
      <c r="B1" s="106" t="s">
        <v>48</v>
      </c>
      <c r="C1" s="106"/>
    </row>
    <row r="2" spans="2:11" x14ac:dyDescent="0.35">
      <c r="B2" s="106"/>
      <c r="C2" s="106"/>
    </row>
    <row r="4" spans="2:11" x14ac:dyDescent="0.35">
      <c r="B4" s="3" t="s">
        <v>0</v>
      </c>
    </row>
    <row r="5" spans="2:11" x14ac:dyDescent="0.35">
      <c r="E5" s="1"/>
      <c r="F5" s="1"/>
    </row>
    <row r="6" spans="2:11" ht="20.5" x14ac:dyDescent="0.45">
      <c r="B6" s="53" t="s">
        <v>1</v>
      </c>
      <c r="C6" s="54" t="s" vm="1">
        <v>2</v>
      </c>
      <c r="F6" s="1"/>
    </row>
    <row r="7" spans="2:11" ht="20.5" x14ac:dyDescent="0.45">
      <c r="B7" s="53" t="s">
        <v>5</v>
      </c>
      <c r="C7" s="54" t="s" vm="3">
        <v>2</v>
      </c>
    </row>
    <row r="8" spans="2:11" ht="20.5" x14ac:dyDescent="0.45">
      <c r="B8" s="55"/>
      <c r="C8" s="56"/>
    </row>
    <row r="9" spans="2:11" ht="20.5" x14ac:dyDescent="0.45">
      <c r="B9" s="59" t="s">
        <v>49</v>
      </c>
      <c r="C9" s="59" t="s">
        <v>7</v>
      </c>
      <c r="D9" s="59" t="s">
        <v>8</v>
      </c>
      <c r="E9" s="59" t="s">
        <v>9</v>
      </c>
    </row>
    <row r="10" spans="2:11" ht="20.5" x14ac:dyDescent="0.45">
      <c r="B10" s="60" t="s">
        <v>50</v>
      </c>
      <c r="C10" s="61">
        <v>12170759.43</v>
      </c>
      <c r="D10" s="61">
        <v>35058881.399999999</v>
      </c>
      <c r="E10" s="62">
        <v>1.8805828922706755</v>
      </c>
      <c r="H10" s="2"/>
    </row>
    <row r="11" spans="2:11" ht="20.5" x14ac:dyDescent="0.45">
      <c r="B11" s="60" t="s">
        <v>51</v>
      </c>
      <c r="C11" s="61">
        <v>49770031.729999997</v>
      </c>
      <c r="D11" s="61">
        <v>161262512.18000001</v>
      </c>
      <c r="E11" s="62">
        <v>2.2401528906961783</v>
      </c>
      <c r="H11" s="2"/>
    </row>
    <row r="12" spans="2:11" ht="20.5" x14ac:dyDescent="0.45">
      <c r="B12" s="60" t="s">
        <v>52</v>
      </c>
      <c r="C12" s="61">
        <v>17283549.059999999</v>
      </c>
      <c r="D12" s="61">
        <v>48965337.950000003</v>
      </c>
      <c r="E12" s="62">
        <v>1.8330603731916624</v>
      </c>
      <c r="H12" s="2"/>
      <c r="J12" s="88"/>
      <c r="K12" s="88"/>
    </row>
    <row r="13" spans="2:11" ht="20.5" x14ac:dyDescent="0.45">
      <c r="B13" s="60" t="s">
        <v>53</v>
      </c>
      <c r="C13" s="61">
        <v>8078947.71</v>
      </c>
      <c r="D13" s="61">
        <v>34152244.240000002</v>
      </c>
      <c r="E13" s="62">
        <v>3.2273134405520247</v>
      </c>
      <c r="H13" s="2"/>
      <c r="J13" s="60"/>
      <c r="K13" s="61"/>
    </row>
    <row r="14" spans="2:11" ht="20.5" x14ac:dyDescent="0.45">
      <c r="B14" s="60" t="s">
        <v>54</v>
      </c>
      <c r="C14" s="61">
        <v>31921130.43</v>
      </c>
      <c r="D14" s="61">
        <v>87780946.540000007</v>
      </c>
      <c r="E14" s="62">
        <v>1.7499322661049008</v>
      </c>
      <c r="H14" s="2"/>
      <c r="J14" s="60"/>
      <c r="K14" s="61"/>
    </row>
    <row r="15" spans="2:11" ht="20.5" x14ac:dyDescent="0.45">
      <c r="B15" s="57" t="s">
        <v>20</v>
      </c>
      <c r="C15" s="58">
        <v>119224418.36</v>
      </c>
      <c r="D15" s="58">
        <v>367219922.31</v>
      </c>
      <c r="E15" s="63">
        <v>2.0800730870514603</v>
      </c>
      <c r="H15" s="2"/>
      <c r="J15" s="60"/>
      <c r="K15" s="61"/>
    </row>
    <row r="16" spans="2:11" ht="20.5" x14ac:dyDescent="0.45">
      <c r="B16"/>
      <c r="H16" s="2"/>
      <c r="J16" s="60"/>
      <c r="K16" s="61"/>
    </row>
    <row r="17" spans="2:11" ht="20.5" x14ac:dyDescent="0.45">
      <c r="B17"/>
      <c r="H17" s="2"/>
      <c r="J17" s="60"/>
      <c r="K17" s="61"/>
    </row>
    <row r="18" spans="2:11" x14ac:dyDescent="0.35">
      <c r="B18"/>
      <c r="H18" s="2"/>
    </row>
    <row r="19" spans="2:11" x14ac:dyDescent="0.35">
      <c r="B19"/>
      <c r="H19" s="2"/>
    </row>
    <row r="20" spans="2:11" x14ac:dyDescent="0.35">
      <c r="B20"/>
      <c r="H20" s="2"/>
    </row>
    <row r="21" spans="2:11" x14ac:dyDescent="0.35">
      <c r="B21"/>
      <c r="H21" s="2"/>
    </row>
    <row r="22" spans="2:11" x14ac:dyDescent="0.35">
      <c r="B22"/>
    </row>
    <row r="23" spans="2:11" x14ac:dyDescent="0.35">
      <c r="B23"/>
    </row>
    <row r="24" spans="2:11" x14ac:dyDescent="0.35">
      <c r="B24"/>
    </row>
    <row r="25" spans="2:11" x14ac:dyDescent="0.35">
      <c r="B25"/>
    </row>
    <row r="26" spans="2:11" x14ac:dyDescent="0.35">
      <c r="B26"/>
    </row>
    <row r="27" spans="2:11" x14ac:dyDescent="0.35">
      <c r="B27"/>
    </row>
    <row r="28" spans="2:11" x14ac:dyDescent="0.35">
      <c r="B28"/>
    </row>
    <row r="29" spans="2:11" x14ac:dyDescent="0.35">
      <c r="B29"/>
    </row>
    <row r="30" spans="2:11" x14ac:dyDescent="0.35">
      <c r="B30"/>
    </row>
    <row r="31" spans="2:11" x14ac:dyDescent="0.35">
      <c r="B31"/>
    </row>
    <row r="32" spans="2:11" x14ac:dyDescent="0.35">
      <c r="B32"/>
    </row>
    <row r="33" spans="2:2" x14ac:dyDescent="0.35">
      <c r="B33"/>
    </row>
    <row r="34" spans="2:2" x14ac:dyDescent="0.35">
      <c r="B34"/>
    </row>
    <row r="35" spans="2:2" x14ac:dyDescent="0.35">
      <c r="B35"/>
    </row>
    <row r="36" spans="2:2" x14ac:dyDescent="0.35">
      <c r="B36"/>
    </row>
    <row r="37" spans="2:2" x14ac:dyDescent="0.35">
      <c r="B37"/>
    </row>
    <row r="38" spans="2:2" x14ac:dyDescent="0.35">
      <c r="B38"/>
    </row>
    <row r="39" spans="2:2" x14ac:dyDescent="0.35">
      <c r="B39"/>
    </row>
    <row r="40" spans="2:2" x14ac:dyDescent="0.35">
      <c r="B40"/>
    </row>
    <row r="41" spans="2:2" x14ac:dyDescent="0.35">
      <c r="B41"/>
    </row>
    <row r="42" spans="2:2" x14ac:dyDescent="0.35">
      <c r="B42"/>
    </row>
    <row r="43" spans="2:2" x14ac:dyDescent="0.35">
      <c r="B43"/>
    </row>
    <row r="44" spans="2:2" x14ac:dyDescent="0.35">
      <c r="B44"/>
    </row>
    <row r="45" spans="2:2" x14ac:dyDescent="0.35">
      <c r="B45"/>
    </row>
    <row r="46" spans="2:2" x14ac:dyDescent="0.35">
      <c r="B46"/>
    </row>
    <row r="47" spans="2:2" x14ac:dyDescent="0.35">
      <c r="B47"/>
    </row>
    <row r="48" spans="2:2" x14ac:dyDescent="0.35">
      <c r="B48"/>
    </row>
    <row r="49" spans="2:2" x14ac:dyDescent="0.35">
      <c r="B49"/>
    </row>
    <row r="50" spans="2:2" x14ac:dyDescent="0.35">
      <c r="B50"/>
    </row>
    <row r="51" spans="2:2" x14ac:dyDescent="0.35">
      <c r="B51"/>
    </row>
    <row r="52" spans="2:2" x14ac:dyDescent="0.35">
      <c r="B52"/>
    </row>
    <row r="53" spans="2:2" x14ac:dyDescent="0.35">
      <c r="B53"/>
    </row>
    <row r="54" spans="2:2" x14ac:dyDescent="0.35">
      <c r="B54"/>
    </row>
    <row r="55" spans="2:2" x14ac:dyDescent="0.35">
      <c r="B55"/>
    </row>
    <row r="56" spans="2:2" x14ac:dyDescent="0.35">
      <c r="B56"/>
    </row>
    <row r="57" spans="2:2" x14ac:dyDescent="0.35">
      <c r="B57"/>
    </row>
    <row r="58" spans="2:2" x14ac:dyDescent="0.35">
      <c r="B58"/>
    </row>
    <row r="59" spans="2:2" x14ac:dyDescent="0.35">
      <c r="B59"/>
    </row>
    <row r="60" spans="2:2" x14ac:dyDescent="0.35">
      <c r="B60"/>
    </row>
    <row r="61" spans="2:2" x14ac:dyDescent="0.35">
      <c r="B61"/>
    </row>
    <row r="62" spans="2:2" x14ac:dyDescent="0.35">
      <c r="B62"/>
    </row>
    <row r="63" spans="2:2" x14ac:dyDescent="0.35">
      <c r="B63"/>
    </row>
    <row r="64" spans="2:2" x14ac:dyDescent="0.35">
      <c r="B64"/>
    </row>
    <row r="65" spans="2:2" x14ac:dyDescent="0.35">
      <c r="B65"/>
    </row>
    <row r="66" spans="2:2" x14ac:dyDescent="0.35">
      <c r="B66"/>
    </row>
    <row r="67" spans="2:2" x14ac:dyDescent="0.35">
      <c r="B67"/>
    </row>
    <row r="68" spans="2:2" x14ac:dyDescent="0.35">
      <c r="B68"/>
    </row>
    <row r="69" spans="2:2" x14ac:dyDescent="0.35">
      <c r="B69"/>
    </row>
    <row r="70" spans="2:2" x14ac:dyDescent="0.35">
      <c r="B70"/>
    </row>
    <row r="71" spans="2:2" x14ac:dyDescent="0.35">
      <c r="B71"/>
    </row>
    <row r="72" spans="2:2" x14ac:dyDescent="0.35">
      <c r="B72"/>
    </row>
    <row r="73" spans="2:2" x14ac:dyDescent="0.35">
      <c r="B73"/>
    </row>
  </sheetData>
  <mergeCells count="1">
    <mergeCell ref="B1:C2"/>
  </mergeCells>
  <conditionalFormatting pivot="1" sqref="D10:D14">
    <cfRule type="colorScale" priority="5">
      <colorScale>
        <cfvo type="min"/>
        <cfvo type="percentile" val="50"/>
        <cfvo type="max"/>
        <color theme="0"/>
        <color rgb="FFFFEB84"/>
        <color theme="7" tint="-0.249977111117893"/>
      </colorScale>
    </cfRule>
  </conditionalFormatting>
  <conditionalFormatting pivot="1" sqref="C10:C14">
    <cfRule type="colorScale" priority="4">
      <colorScale>
        <cfvo type="min"/>
        <cfvo type="percentile" val="50"/>
        <cfvo type="max"/>
        <color theme="0"/>
        <color rgb="FFFFEB84"/>
        <color theme="7" tint="-0.249977111117893"/>
      </colorScale>
    </cfRule>
  </conditionalFormatting>
  <conditionalFormatting pivot="1" sqref="E10:E14">
    <cfRule type="dataBar" priority="3">
      <dataBar>
        <cfvo type="min"/>
        <cfvo type="max"/>
        <color rgb="FFFFB628"/>
      </dataBar>
      <extLst>
        <ext xmlns:x14="http://schemas.microsoft.com/office/spreadsheetml/2009/9/main" uri="{B025F937-C7B1-47D3-B67F-A62EFF666E3E}">
          <x14:id>{A7A0F021-0FCF-437D-82B2-8184B3A073E3}</x14:id>
        </ext>
      </extLst>
    </cfRule>
  </conditionalFormatting>
  <conditionalFormatting sqref="K13:K17">
    <cfRule type="colorScale" priority="2">
      <colorScale>
        <cfvo type="min"/>
        <cfvo type="percentile" val="50"/>
        <cfvo type="max"/>
        <color theme="0"/>
        <color rgb="FFFFEB84"/>
        <color theme="7" tint="-0.249977111117893"/>
      </colorScale>
    </cfRule>
  </conditionalFormatting>
  <pageMargins left="0.7" right="0.7" top="0.75" bottom="0.75" header="0.3" footer="0.3"/>
  <pageSetup scale="76" orientation="landscape" horizontalDpi="300" verticalDpi="300" r:id="rId2"/>
  <headerFooter>
    <oddHeader>&amp;L&amp;"-,Bold"&amp;16AtliQ Hardwares&amp;R&amp;G</oddHeader>
  </headerFooter>
  <drawing r:id="rId3"/>
  <legacyDrawingHF r:id="rId4"/>
  <extLst>
    <ext xmlns:x14="http://schemas.microsoft.com/office/spreadsheetml/2009/9/main" uri="{78C0D931-6437-407d-A8EE-F0AAD7539E65}">
      <x14:conditionalFormattings>
        <x14:conditionalFormatting xmlns:xm="http://schemas.microsoft.com/office/excel/2006/main" pivot="1">
          <x14:cfRule type="dataBar" id="{A7A0F021-0FCF-437D-82B2-8184B3A073E3}">
            <x14:dataBar minLength="0" maxLength="100" border="1" negativeBarBorderColorSameAsPositive="0">
              <x14:cfvo type="autoMin"/>
              <x14:cfvo type="autoMax"/>
              <x14:borderColor rgb="FFFFB628"/>
              <x14:negativeFillColor rgb="FFFF0000"/>
              <x14:negativeBorderColor rgb="FFFF0000"/>
              <x14:axisColor rgb="FF000000"/>
            </x14:dataBar>
          </x14:cfRule>
          <xm:sqref>E10:E14</xm:sqref>
        </x14:conditionalFormatting>
      </x14:conditionalFormatting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977306-9A6D-4C59-BEEA-5A682B16F88D}">
  <sheetPr>
    <pageSetUpPr fitToPage="1"/>
  </sheetPr>
  <dimension ref="B1:L76"/>
  <sheetViews>
    <sheetView showGridLines="0" tabSelected="1" topLeftCell="A10" zoomScale="91" zoomScaleNormal="91" zoomScalePageLayoutView="70" workbookViewId="0">
      <selection activeCell="S30" sqref="S30"/>
    </sheetView>
  </sheetViews>
  <sheetFormatPr defaultRowHeight="14.5" x14ac:dyDescent="0.35"/>
  <cols>
    <col min="3" max="3" width="23.54296875" style="4" bestFit="1" customWidth="1"/>
    <col min="4" max="4" width="16.453125" customWidth="1"/>
    <col min="5" max="5" width="13.54296875" customWidth="1"/>
    <col min="6" max="6" width="16.7265625" customWidth="1"/>
    <col min="7" max="7" width="12" bestFit="1" customWidth="1"/>
    <col min="8" max="8" width="12.08984375" bestFit="1" customWidth="1"/>
    <col min="9" max="9" width="8.81640625" bestFit="1" customWidth="1"/>
    <col min="10" max="10" width="13" customWidth="1"/>
    <col min="11" max="11" width="12.81640625" customWidth="1"/>
  </cols>
  <sheetData>
    <row r="1" spans="2:12" ht="14.5" customHeight="1" x14ac:dyDescent="0.35">
      <c r="B1" s="108" t="s">
        <v>143</v>
      </c>
      <c r="C1" s="108"/>
      <c r="D1" s="108"/>
      <c r="E1" s="108"/>
      <c r="F1" s="108"/>
      <c r="G1" s="108"/>
      <c r="H1" s="108"/>
      <c r="I1" s="108"/>
      <c r="J1" s="108"/>
    </row>
    <row r="2" spans="2:12" ht="14.5" customHeight="1" x14ac:dyDescent="0.35">
      <c r="B2" s="108"/>
      <c r="C2" s="108"/>
      <c r="D2" s="108"/>
      <c r="E2" s="108"/>
      <c r="F2" s="108"/>
      <c r="G2" s="108"/>
      <c r="H2" s="108"/>
      <c r="I2" s="108"/>
      <c r="J2" s="108"/>
    </row>
    <row r="3" spans="2:12" x14ac:dyDescent="0.35">
      <c r="C3"/>
    </row>
    <row r="4" spans="2:12" x14ac:dyDescent="0.35">
      <c r="B4" s="7" t="s">
        <v>3</v>
      </c>
      <c r="C4" s="8" t="s" vm="2">
        <v>2</v>
      </c>
    </row>
    <row r="5" spans="2:12" x14ac:dyDescent="0.35">
      <c r="B5" s="7" t="s">
        <v>1</v>
      </c>
      <c r="C5" s="8" t="s" vm="1">
        <v>2</v>
      </c>
    </row>
    <row r="6" spans="2:12" x14ac:dyDescent="0.35">
      <c r="B6" s="7" t="s">
        <v>140</v>
      </c>
      <c r="C6" s="8" t="s" vm="7">
        <v>2</v>
      </c>
    </row>
    <row r="7" spans="2:12" x14ac:dyDescent="0.35">
      <c r="C7"/>
    </row>
    <row r="8" spans="2:12" x14ac:dyDescent="0.35">
      <c r="B8" s="89" t="s">
        <v>21</v>
      </c>
      <c r="C8" s="98" t="s">
        <v>7</v>
      </c>
      <c r="D8" s="90" t="s">
        <v>8</v>
      </c>
      <c r="E8" s="91" t="s">
        <v>9</v>
      </c>
    </row>
    <row r="9" spans="2:12" x14ac:dyDescent="0.35">
      <c r="B9" s="92" t="s">
        <v>75</v>
      </c>
      <c r="C9" s="93">
        <v>37506624.100000001</v>
      </c>
      <c r="D9" s="93">
        <v>82089923.829999998</v>
      </c>
      <c r="E9" s="94">
        <v>1.1886780215444661</v>
      </c>
    </row>
    <row r="10" spans="2:12" x14ac:dyDescent="0.35">
      <c r="B10" s="92" t="s">
        <v>79</v>
      </c>
      <c r="C10" s="93">
        <v>17675320.82</v>
      </c>
      <c r="D10" s="93">
        <v>61116567.130000003</v>
      </c>
      <c r="E10" s="94">
        <v>2.4577345301051232</v>
      </c>
      <c r="G10" s="109" t="s">
        <v>142</v>
      </c>
      <c r="H10" s="109"/>
      <c r="I10" s="109"/>
      <c r="J10" s="109"/>
    </row>
    <row r="11" spans="2:12" x14ac:dyDescent="0.35">
      <c r="B11" s="92" t="s">
        <v>78</v>
      </c>
      <c r="C11" s="93">
        <v>23669537.93</v>
      </c>
      <c r="D11" s="93">
        <v>52979606.530000001</v>
      </c>
      <c r="E11" s="94">
        <v>1.238303370631114</v>
      </c>
      <c r="G11" s="11" t="s">
        <v>21</v>
      </c>
      <c r="H11" s="11" t="s">
        <v>7</v>
      </c>
      <c r="I11" s="11" t="s">
        <v>8</v>
      </c>
      <c r="J11" s="11" t="s">
        <v>9</v>
      </c>
    </row>
    <row r="12" spans="2:12" ht="20.5" x14ac:dyDescent="0.45">
      <c r="B12" s="92" t="s">
        <v>127</v>
      </c>
      <c r="C12" s="93">
        <v>6437330.6799999997</v>
      </c>
      <c r="D12" s="93">
        <v>20697519.780000001</v>
      </c>
      <c r="E12" s="94">
        <v>2.2152332711918414</v>
      </c>
      <c r="G12" s="14" t="s">
        <v>75</v>
      </c>
      <c r="H12" s="20">
        <v>37506624.100000001</v>
      </c>
      <c r="I12" s="20">
        <v>82089923.829999998</v>
      </c>
      <c r="J12" s="13">
        <v>1.1886780215444661</v>
      </c>
      <c r="K12" s="88"/>
      <c r="L12" s="88"/>
    </row>
    <row r="13" spans="2:12" ht="20.5" x14ac:dyDescent="0.45">
      <c r="B13" s="92" t="s">
        <v>105</v>
      </c>
      <c r="C13" s="93">
        <v>8347860.8200000003</v>
      </c>
      <c r="D13" s="93">
        <v>19285758.77</v>
      </c>
      <c r="E13" s="94">
        <v>1.3102635736085497</v>
      </c>
      <c r="G13" s="14" t="s">
        <v>79</v>
      </c>
      <c r="H13" s="20">
        <v>17675320.82</v>
      </c>
      <c r="I13" s="20">
        <v>61116567.130000003</v>
      </c>
      <c r="J13" s="13">
        <v>2.4577345301051232</v>
      </c>
      <c r="K13" s="60"/>
      <c r="L13" s="61"/>
    </row>
    <row r="14" spans="2:12" ht="20.5" x14ac:dyDescent="0.45">
      <c r="B14" s="92" t="s">
        <v>112</v>
      </c>
      <c r="C14" s="93">
        <v>5972163.8600000003</v>
      </c>
      <c r="D14" s="93">
        <v>18801025.219999999</v>
      </c>
      <c r="E14" s="94">
        <v>2.1481094056920265</v>
      </c>
      <c r="G14" s="14" t="s">
        <v>78</v>
      </c>
      <c r="H14" s="20">
        <v>23669537.93</v>
      </c>
      <c r="I14" s="20">
        <v>52979606.530000001</v>
      </c>
      <c r="J14" s="13">
        <v>1.238303370631114</v>
      </c>
      <c r="K14" s="60"/>
      <c r="L14" s="61"/>
    </row>
    <row r="15" spans="2:12" ht="20.5" x14ac:dyDescent="0.45">
      <c r="B15" s="92" t="s">
        <v>115</v>
      </c>
      <c r="C15" s="93">
        <v>3417669.59</v>
      </c>
      <c r="D15" s="93">
        <v>16114191.41</v>
      </c>
      <c r="E15" s="94">
        <v>3.7149646815331852</v>
      </c>
      <c r="G15" s="14" t="s">
        <v>127</v>
      </c>
      <c r="H15" s="20">
        <v>6437330.6799999997</v>
      </c>
      <c r="I15" s="20">
        <v>20697519.780000001</v>
      </c>
      <c r="J15" s="13">
        <v>2.2152332711918414</v>
      </c>
      <c r="K15" s="60"/>
      <c r="L15" s="61"/>
    </row>
    <row r="16" spans="2:12" ht="20.5" x14ac:dyDescent="0.45">
      <c r="B16" s="92" t="s">
        <v>90</v>
      </c>
      <c r="C16" s="93">
        <v>6265231.9800000004</v>
      </c>
      <c r="D16" s="93">
        <v>15171675.699999999</v>
      </c>
      <c r="E16" s="94">
        <v>1.4215664716695771</v>
      </c>
      <c r="G16" s="14" t="s">
        <v>105</v>
      </c>
      <c r="H16" s="20">
        <v>8347860.8200000003</v>
      </c>
      <c r="I16" s="20">
        <v>19285758.77</v>
      </c>
      <c r="J16" s="13">
        <v>1.3102635736085497</v>
      </c>
      <c r="K16" s="60"/>
      <c r="L16" s="61"/>
    </row>
    <row r="17" spans="2:12" ht="20.5" x14ac:dyDescent="0.45">
      <c r="B17" s="92" t="s">
        <v>95</v>
      </c>
      <c r="C17" s="93">
        <v>3462178.64</v>
      </c>
      <c r="D17" s="93">
        <v>12420697.800000001</v>
      </c>
      <c r="E17" s="94">
        <v>2.5875381057749234</v>
      </c>
      <c r="K17" s="60"/>
      <c r="L17" s="61"/>
    </row>
    <row r="18" spans="2:12" x14ac:dyDescent="0.35">
      <c r="B18" s="92" t="s">
        <v>133</v>
      </c>
      <c r="C18" s="93">
        <v>4415642.7300000004</v>
      </c>
      <c r="D18" s="93">
        <v>12186268.619999999</v>
      </c>
      <c r="E18" s="94">
        <v>1.759794975532361</v>
      </c>
    </row>
    <row r="19" spans="2:12" x14ac:dyDescent="0.35">
      <c r="B19" s="92" t="s">
        <v>94</v>
      </c>
      <c r="C19" s="93">
        <v>2609448.62</v>
      </c>
      <c r="D19" s="93">
        <v>11938162.93</v>
      </c>
      <c r="E19" s="94">
        <v>3.5749752796435588</v>
      </c>
    </row>
    <row r="20" spans="2:12" x14ac:dyDescent="0.35">
      <c r="B20" s="92" t="s">
        <v>73</v>
      </c>
      <c r="C20" s="93">
        <v>2889321.88</v>
      </c>
      <c r="D20" s="93">
        <v>10924012.960000001</v>
      </c>
      <c r="E20" s="94">
        <v>2.7808224260565946</v>
      </c>
    </row>
    <row r="21" spans="2:12" x14ac:dyDescent="0.35">
      <c r="B21" s="92" t="s">
        <v>122</v>
      </c>
      <c r="C21" s="93">
        <v>2456724.54</v>
      </c>
      <c r="D21" s="93">
        <v>10825195.029999999</v>
      </c>
      <c r="E21" s="94">
        <v>3.4063527895561294</v>
      </c>
      <c r="G21" s="109" t="s">
        <v>141</v>
      </c>
      <c r="H21" s="109"/>
      <c r="I21" s="109"/>
      <c r="J21" s="109"/>
    </row>
    <row r="22" spans="2:12" x14ac:dyDescent="0.35">
      <c r="B22" s="92" t="s">
        <v>119</v>
      </c>
      <c r="C22" s="93">
        <v>3728375.26</v>
      </c>
      <c r="D22" s="93">
        <v>9850394.5899999999</v>
      </c>
      <c r="E22" s="94">
        <v>1.6420072828184147</v>
      </c>
      <c r="G22" s="11" t="s">
        <v>21</v>
      </c>
      <c r="H22" s="11" t="s">
        <v>7</v>
      </c>
      <c r="I22" s="11" t="s">
        <v>8</v>
      </c>
      <c r="J22" s="11" t="s">
        <v>9</v>
      </c>
    </row>
    <row r="23" spans="2:12" x14ac:dyDescent="0.35">
      <c r="B23" s="92" t="s">
        <v>102</v>
      </c>
      <c r="C23" s="93">
        <v>2991636.73</v>
      </c>
      <c r="D23" s="93">
        <v>9819707.9900000002</v>
      </c>
      <c r="E23" s="94">
        <v>2.2823864914908971</v>
      </c>
      <c r="G23" s="14" t="s">
        <v>118</v>
      </c>
      <c r="H23" s="20">
        <v>13179.02</v>
      </c>
      <c r="I23" s="20">
        <v>351210.13</v>
      </c>
      <c r="J23" s="13">
        <v>25.649184081972709</v>
      </c>
    </row>
    <row r="24" spans="2:12" x14ac:dyDescent="0.35">
      <c r="B24" s="92" t="s">
        <v>125</v>
      </c>
      <c r="C24" s="93">
        <v>2574641.21</v>
      </c>
      <c r="D24" s="93">
        <v>9729512.7300000004</v>
      </c>
      <c r="E24" s="94">
        <v>2.7789780930291257</v>
      </c>
      <c r="G24" s="14" t="s">
        <v>111</v>
      </c>
      <c r="H24" s="20">
        <v>162753.95000000001</v>
      </c>
      <c r="I24" s="20">
        <v>1443942.15</v>
      </c>
      <c r="J24" s="13">
        <v>7.8719330621468782</v>
      </c>
    </row>
    <row r="25" spans="2:12" x14ac:dyDescent="0.35">
      <c r="B25" s="92" t="s">
        <v>138</v>
      </c>
      <c r="C25" s="93">
        <v>2625411.79</v>
      </c>
      <c r="D25" s="93">
        <v>9725785.1999999993</v>
      </c>
      <c r="E25" s="94">
        <v>2.7044798979896405</v>
      </c>
      <c r="G25" s="14" t="s">
        <v>83</v>
      </c>
      <c r="H25" s="20">
        <v>417961.2</v>
      </c>
      <c r="I25" s="20">
        <v>3017815.13</v>
      </c>
      <c r="J25" s="13">
        <v>6.2203236329113798</v>
      </c>
    </row>
    <row r="26" spans="2:12" x14ac:dyDescent="0.35">
      <c r="B26" s="92" t="s">
        <v>86</v>
      </c>
      <c r="C26" s="93">
        <v>2752286.63</v>
      </c>
      <c r="D26" s="93">
        <v>9285416.5999999996</v>
      </c>
      <c r="E26" s="94">
        <v>2.3737098813723483</v>
      </c>
      <c r="G26" s="14" t="s">
        <v>96</v>
      </c>
      <c r="H26" s="20">
        <v>679745</v>
      </c>
      <c r="I26" s="20">
        <v>3638823.64</v>
      </c>
      <c r="J26" s="13">
        <v>4.3532186923037317</v>
      </c>
    </row>
    <row r="27" spans="2:12" x14ac:dyDescent="0.35">
      <c r="B27" s="92" t="s">
        <v>131</v>
      </c>
      <c r="C27" s="93">
        <v>2851347.4</v>
      </c>
      <c r="D27" s="93">
        <v>8752286.6999999993</v>
      </c>
      <c r="E27" s="94">
        <v>2.0695266034577195</v>
      </c>
      <c r="G27" s="14" t="s">
        <v>113</v>
      </c>
      <c r="H27" s="20">
        <v>933136.09</v>
      </c>
      <c r="I27" s="20">
        <v>4807280.34</v>
      </c>
      <c r="J27" s="13">
        <v>4.1517462367145184</v>
      </c>
    </row>
    <row r="28" spans="2:12" x14ac:dyDescent="0.35">
      <c r="B28" s="92" t="s">
        <v>108</v>
      </c>
      <c r="C28" s="93">
        <v>2067836.93</v>
      </c>
      <c r="D28" s="93">
        <v>8670140.25</v>
      </c>
      <c r="E28" s="94">
        <v>3.1928549220755045</v>
      </c>
    </row>
    <row r="29" spans="2:12" x14ac:dyDescent="0.35">
      <c r="B29" s="92" t="s">
        <v>136</v>
      </c>
      <c r="C29" s="93">
        <v>2145221.92</v>
      </c>
      <c r="D29" s="93">
        <v>8533368.9800000004</v>
      </c>
      <c r="E29" s="94">
        <v>2.9778490516263236</v>
      </c>
    </row>
    <row r="30" spans="2:12" x14ac:dyDescent="0.35">
      <c r="B30" s="92" t="s">
        <v>114</v>
      </c>
      <c r="C30" s="93">
        <v>2113442.65</v>
      </c>
      <c r="D30" s="93">
        <v>8086224.5099999998</v>
      </c>
      <c r="E30" s="94">
        <v>2.8260912875965665</v>
      </c>
    </row>
    <row r="31" spans="2:12" x14ac:dyDescent="0.35">
      <c r="B31" s="92" t="s">
        <v>103</v>
      </c>
      <c r="C31" s="93">
        <v>2021307.6</v>
      </c>
      <c r="D31" s="93">
        <v>7915833.71</v>
      </c>
      <c r="E31" s="94">
        <v>2.916194502014438</v>
      </c>
    </row>
    <row r="32" spans="2:12" ht="18.5" x14ac:dyDescent="0.45">
      <c r="B32" s="92" t="s">
        <v>137</v>
      </c>
      <c r="C32" s="93">
        <v>2235120.4</v>
      </c>
      <c r="D32" s="93">
        <v>7780406.0599999996</v>
      </c>
      <c r="E32" s="94">
        <v>2.4809785012028884</v>
      </c>
      <c r="G32" s="110" t="s">
        <v>144</v>
      </c>
      <c r="H32" s="111"/>
      <c r="I32" s="111"/>
      <c r="J32" s="111"/>
    </row>
    <row r="33" spans="2:5" x14ac:dyDescent="0.35">
      <c r="B33" s="92" t="s">
        <v>84</v>
      </c>
      <c r="C33" s="93">
        <v>2196627.85</v>
      </c>
      <c r="D33" s="93">
        <v>7671381.2999999998</v>
      </c>
      <c r="E33" s="94">
        <v>2.4923445498517189</v>
      </c>
    </row>
    <row r="34" spans="2:5" x14ac:dyDescent="0.35">
      <c r="B34" s="92" t="s">
        <v>87</v>
      </c>
      <c r="C34" s="93">
        <v>2473054.08</v>
      </c>
      <c r="D34" s="93">
        <v>7545512.4199999999</v>
      </c>
      <c r="E34" s="94">
        <v>2.0510907468711723</v>
      </c>
    </row>
    <row r="35" spans="2:5" x14ac:dyDescent="0.35">
      <c r="B35" s="92" t="s">
        <v>135</v>
      </c>
      <c r="C35" s="93">
        <v>1608113.42</v>
      </c>
      <c r="D35" s="93">
        <v>7349581.1100000003</v>
      </c>
      <c r="E35" s="94">
        <v>3.5703126524496018</v>
      </c>
    </row>
    <row r="36" spans="2:5" x14ac:dyDescent="0.35">
      <c r="B36" s="92" t="s">
        <v>101</v>
      </c>
      <c r="C36" s="93">
        <v>1766211.09</v>
      </c>
      <c r="D36" s="93">
        <v>6428628.5999999996</v>
      </c>
      <c r="E36" s="94">
        <v>2.6397849817600227</v>
      </c>
    </row>
    <row r="37" spans="2:5" x14ac:dyDescent="0.35">
      <c r="B37" s="92" t="s">
        <v>80</v>
      </c>
      <c r="C37" s="93">
        <v>1772715.57</v>
      </c>
      <c r="D37" s="93">
        <v>6312296.3700000001</v>
      </c>
      <c r="E37" s="94">
        <v>2.5608060744905625</v>
      </c>
    </row>
    <row r="38" spans="2:5" x14ac:dyDescent="0.35">
      <c r="B38" s="92" t="s">
        <v>82</v>
      </c>
      <c r="C38" s="93">
        <v>1323922.69</v>
      </c>
      <c r="D38" s="93">
        <v>5508504.8600000003</v>
      </c>
      <c r="E38" s="94">
        <v>3.1607451111816811</v>
      </c>
    </row>
    <row r="39" spans="2:5" x14ac:dyDescent="0.35">
      <c r="B39" s="92" t="s">
        <v>124</v>
      </c>
      <c r="C39" s="93">
        <v>1747581.69</v>
      </c>
      <c r="D39" s="93">
        <v>5443873.3600000003</v>
      </c>
      <c r="E39" s="94">
        <v>2.1150894926119306</v>
      </c>
    </row>
    <row r="40" spans="2:5" x14ac:dyDescent="0.35">
      <c r="B40" s="92" t="s">
        <v>123</v>
      </c>
      <c r="C40" s="93">
        <v>1454505.18</v>
      </c>
      <c r="D40" s="93">
        <v>5273396.54</v>
      </c>
      <c r="E40" s="94">
        <v>2.6255605084885296</v>
      </c>
    </row>
    <row r="41" spans="2:5" x14ac:dyDescent="0.35">
      <c r="B41" s="92" t="s">
        <v>139</v>
      </c>
      <c r="C41" s="93">
        <v>1564958.26</v>
      </c>
      <c r="D41" s="93">
        <v>5261424.08</v>
      </c>
      <c r="E41" s="94">
        <v>2.3620219877302033</v>
      </c>
    </row>
    <row r="42" spans="2:5" x14ac:dyDescent="0.35">
      <c r="B42" s="92" t="s">
        <v>98</v>
      </c>
      <c r="C42" s="93">
        <v>1317625.2</v>
      </c>
      <c r="D42" s="93">
        <v>5163762.3899999997</v>
      </c>
      <c r="E42" s="94">
        <v>2.9189918271144175</v>
      </c>
    </row>
    <row r="43" spans="2:5" x14ac:dyDescent="0.35">
      <c r="B43" s="92" t="s">
        <v>113</v>
      </c>
      <c r="C43" s="93">
        <v>933136.09</v>
      </c>
      <c r="D43" s="93">
        <v>4807280.34</v>
      </c>
      <c r="E43" s="94">
        <v>4.1517462367145184</v>
      </c>
    </row>
    <row r="44" spans="2:5" x14ac:dyDescent="0.35">
      <c r="B44" s="92" t="s">
        <v>129</v>
      </c>
      <c r="C44" s="93">
        <v>1073719.8400000001</v>
      </c>
      <c r="D44" s="93">
        <v>4655996</v>
      </c>
      <c r="E44" s="94">
        <v>3.3363229648434176</v>
      </c>
    </row>
    <row r="45" spans="2:5" x14ac:dyDescent="0.35">
      <c r="B45" s="92" t="s">
        <v>130</v>
      </c>
      <c r="C45" s="93">
        <v>1673339.61</v>
      </c>
      <c r="D45" s="93">
        <v>4355023.83</v>
      </c>
      <c r="E45" s="94">
        <v>1.6025941201499434</v>
      </c>
    </row>
    <row r="46" spans="2:5" x14ac:dyDescent="0.35">
      <c r="B46" s="92" t="s">
        <v>85</v>
      </c>
      <c r="C46" s="93">
        <v>1179768.76</v>
      </c>
      <c r="D46" s="93">
        <v>4247167.71</v>
      </c>
      <c r="E46" s="94">
        <v>2.6000001474865297</v>
      </c>
    </row>
    <row r="47" spans="2:5" x14ac:dyDescent="0.35">
      <c r="B47" s="92" t="s">
        <v>99</v>
      </c>
      <c r="C47" s="93">
        <v>938709.3</v>
      </c>
      <c r="D47" s="93">
        <v>4187228.54</v>
      </c>
      <c r="E47" s="94">
        <v>3.4606232621749888</v>
      </c>
    </row>
    <row r="48" spans="2:5" x14ac:dyDescent="0.35">
      <c r="B48" s="92" t="s">
        <v>89</v>
      </c>
      <c r="C48" s="93">
        <v>1717525.22</v>
      </c>
      <c r="D48" s="93">
        <v>4140120.59</v>
      </c>
      <c r="E48" s="94">
        <v>1.4105151655356771</v>
      </c>
    </row>
    <row r="49" spans="2:5" x14ac:dyDescent="0.35">
      <c r="B49" s="92" t="s">
        <v>97</v>
      </c>
      <c r="C49" s="93">
        <v>833074.59</v>
      </c>
      <c r="D49" s="93">
        <v>4128023.44</v>
      </c>
      <c r="E49" s="94">
        <v>3.9551666676089594</v>
      </c>
    </row>
    <row r="50" spans="2:5" x14ac:dyDescent="0.35">
      <c r="B50" s="92" t="s">
        <v>107</v>
      </c>
      <c r="C50" s="93">
        <v>1497307.61</v>
      </c>
      <c r="D50" s="93">
        <v>4072202.84</v>
      </c>
      <c r="E50" s="94">
        <v>1.7196835258187189</v>
      </c>
    </row>
    <row r="51" spans="2:5" x14ac:dyDescent="0.35">
      <c r="B51" s="92" t="s">
        <v>81</v>
      </c>
      <c r="C51" s="93">
        <v>826086.99</v>
      </c>
      <c r="D51" s="93">
        <v>4072008.35</v>
      </c>
      <c r="E51" s="94">
        <v>3.9292730660241975</v>
      </c>
    </row>
    <row r="52" spans="2:5" x14ac:dyDescent="0.35">
      <c r="B52" s="92" t="s">
        <v>126</v>
      </c>
      <c r="C52" s="93">
        <v>1005042.45</v>
      </c>
      <c r="D52" s="93">
        <v>4056096.9</v>
      </c>
      <c r="E52" s="94">
        <v>3.035746848304766</v>
      </c>
    </row>
    <row r="53" spans="2:5" x14ac:dyDescent="0.35">
      <c r="B53" s="92" t="s">
        <v>116</v>
      </c>
      <c r="C53" s="93">
        <v>1626281.17</v>
      </c>
      <c r="D53" s="93">
        <v>4015071.5</v>
      </c>
      <c r="E53" s="94">
        <v>1.4688667458407578</v>
      </c>
    </row>
    <row r="54" spans="2:5" x14ac:dyDescent="0.35">
      <c r="B54" s="92" t="s">
        <v>100</v>
      </c>
      <c r="C54" s="93">
        <v>877937.94</v>
      </c>
      <c r="D54" s="93">
        <v>3903920.33</v>
      </c>
      <c r="E54" s="94">
        <v>3.4466928152119731</v>
      </c>
    </row>
    <row r="55" spans="2:5" x14ac:dyDescent="0.35">
      <c r="B55" s="92" t="s">
        <v>121</v>
      </c>
      <c r="C55" s="93">
        <v>1099603.57</v>
      </c>
      <c r="D55" s="93">
        <v>3882560.96</v>
      </c>
      <c r="E55" s="94">
        <v>2.530873367390031</v>
      </c>
    </row>
    <row r="56" spans="2:5" x14ac:dyDescent="0.35">
      <c r="B56" s="92" t="s">
        <v>96</v>
      </c>
      <c r="C56" s="93">
        <v>679745</v>
      </c>
      <c r="D56" s="93">
        <v>3638823.64</v>
      </c>
      <c r="E56" s="94">
        <v>4.3532186923037317</v>
      </c>
    </row>
    <row r="57" spans="2:5" x14ac:dyDescent="0.35">
      <c r="B57" s="92" t="s">
        <v>134</v>
      </c>
      <c r="C57" s="93">
        <v>1325489.44</v>
      </c>
      <c r="D57" s="93">
        <v>3295972.5</v>
      </c>
      <c r="E57" s="94">
        <v>1.4866078902899447</v>
      </c>
    </row>
    <row r="58" spans="2:5" x14ac:dyDescent="0.35">
      <c r="B58" s="92" t="s">
        <v>77</v>
      </c>
      <c r="C58" s="93">
        <v>674348.67</v>
      </c>
      <c r="D58" s="93">
        <v>3171742.1</v>
      </c>
      <c r="E58" s="94">
        <v>3.7034156677435131</v>
      </c>
    </row>
    <row r="59" spans="2:5" x14ac:dyDescent="0.35">
      <c r="B59" s="92" t="s">
        <v>83</v>
      </c>
      <c r="C59" s="93">
        <v>417961.2</v>
      </c>
      <c r="D59" s="93">
        <v>3017815.13</v>
      </c>
      <c r="E59" s="94">
        <v>6.2203236329113798</v>
      </c>
    </row>
    <row r="60" spans="2:5" x14ac:dyDescent="0.35">
      <c r="B60" s="92" t="s">
        <v>106</v>
      </c>
      <c r="C60" s="93">
        <v>821784.57</v>
      </c>
      <c r="D60" s="93">
        <v>2874380.11</v>
      </c>
      <c r="E60" s="94">
        <v>2.4977294718492953</v>
      </c>
    </row>
    <row r="61" spans="2:5" x14ac:dyDescent="0.35">
      <c r="B61" s="92" t="s">
        <v>110</v>
      </c>
      <c r="C61" s="93">
        <v>1014663.12</v>
      </c>
      <c r="D61" s="93">
        <v>2758212.96</v>
      </c>
      <c r="E61" s="94">
        <v>1.7183534176348105</v>
      </c>
    </row>
    <row r="62" spans="2:5" x14ac:dyDescent="0.35">
      <c r="B62" s="92" t="s">
        <v>93</v>
      </c>
      <c r="C62" s="93">
        <v>748506.75</v>
      </c>
      <c r="D62" s="93">
        <v>2345406.36</v>
      </c>
      <c r="E62" s="94">
        <v>2.1334471733220841</v>
      </c>
    </row>
    <row r="63" spans="2:5" x14ac:dyDescent="0.35">
      <c r="B63" s="92" t="s">
        <v>76</v>
      </c>
      <c r="C63" s="93">
        <v>740367.8</v>
      </c>
      <c r="D63" s="93">
        <v>2265407.25</v>
      </c>
      <c r="E63" s="94">
        <v>2.0598403253085831</v>
      </c>
    </row>
    <row r="64" spans="2:5" x14ac:dyDescent="0.35">
      <c r="B64" s="92" t="s">
        <v>132</v>
      </c>
      <c r="C64" s="93">
        <v>531219.65</v>
      </c>
      <c r="D64" s="93">
        <v>2118516.9900000002</v>
      </c>
      <c r="E64" s="94">
        <v>2.9880245205537865</v>
      </c>
    </row>
    <row r="65" spans="2:5" x14ac:dyDescent="0.35">
      <c r="B65" s="92" t="s">
        <v>88</v>
      </c>
      <c r="C65" s="93">
        <v>756818.22</v>
      </c>
      <c r="D65" s="93">
        <v>1868914.36</v>
      </c>
      <c r="E65" s="94">
        <v>1.4694362670074197</v>
      </c>
    </row>
    <row r="66" spans="2:5" x14ac:dyDescent="0.35">
      <c r="B66" s="92" t="s">
        <v>91</v>
      </c>
      <c r="C66" s="93">
        <v>648682.66</v>
      </c>
      <c r="D66" s="93">
        <v>1854965.87</v>
      </c>
      <c r="E66" s="94">
        <v>1.8595891094113721</v>
      </c>
    </row>
    <row r="67" spans="2:5" x14ac:dyDescent="0.35">
      <c r="B67" s="92" t="s">
        <v>109</v>
      </c>
      <c r="C67" s="93">
        <v>479888.18</v>
      </c>
      <c r="D67" s="93">
        <v>1843217.02</v>
      </c>
      <c r="E67" s="94">
        <v>2.8409302350393379</v>
      </c>
    </row>
    <row r="68" spans="2:5" x14ac:dyDescent="0.35">
      <c r="B68" s="92" t="s">
        <v>104</v>
      </c>
      <c r="C68" s="93">
        <v>457524.18</v>
      </c>
      <c r="D68" s="93">
        <v>1813067.87</v>
      </c>
      <c r="E68" s="94">
        <v>2.9627804370907791</v>
      </c>
    </row>
    <row r="69" spans="2:5" x14ac:dyDescent="0.35">
      <c r="B69" s="92" t="s">
        <v>111</v>
      </c>
      <c r="C69" s="93">
        <v>162753.95000000001</v>
      </c>
      <c r="D69" s="93">
        <v>1443942.15</v>
      </c>
      <c r="E69" s="94">
        <v>7.8719330621468782</v>
      </c>
    </row>
    <row r="70" spans="2:5" x14ac:dyDescent="0.35">
      <c r="B70" s="92" t="s">
        <v>120</v>
      </c>
      <c r="C70" s="93">
        <v>401692.64</v>
      </c>
      <c r="D70" s="93">
        <v>1199362.8600000001</v>
      </c>
      <c r="E70" s="94">
        <v>1.9857725548568679</v>
      </c>
    </row>
    <row r="71" spans="2:5" x14ac:dyDescent="0.35">
      <c r="B71" s="92" t="s">
        <v>128</v>
      </c>
      <c r="C71" s="93">
        <v>383094.89</v>
      </c>
      <c r="D71" s="93">
        <v>1189344.75</v>
      </c>
      <c r="E71" s="94">
        <v>2.1045696015418005</v>
      </c>
    </row>
    <row r="72" spans="2:5" x14ac:dyDescent="0.35">
      <c r="B72" s="92" t="s">
        <v>117</v>
      </c>
      <c r="C72" s="93">
        <v>389012.13</v>
      </c>
      <c r="D72" s="93">
        <v>1117963.1200000001</v>
      </c>
      <c r="E72" s="94">
        <v>1.8738515685873345</v>
      </c>
    </row>
    <row r="73" spans="2:5" x14ac:dyDescent="0.35">
      <c r="B73" s="92" t="s">
        <v>74</v>
      </c>
      <c r="C73" s="93">
        <v>162534.09</v>
      </c>
      <c r="D73" s="93">
        <v>805675.63</v>
      </c>
      <c r="E73" s="94">
        <v>3.9569639821406084</v>
      </c>
    </row>
    <row r="74" spans="2:5" x14ac:dyDescent="0.35">
      <c r="B74" s="92" t="s">
        <v>92</v>
      </c>
      <c r="C74" s="93">
        <v>143154.04</v>
      </c>
      <c r="D74" s="93">
        <v>722409.08</v>
      </c>
      <c r="E74" s="94">
        <v>4.04637577814779</v>
      </c>
    </row>
    <row r="75" spans="2:5" x14ac:dyDescent="0.35">
      <c r="B75" s="92" t="s">
        <v>118</v>
      </c>
      <c r="C75" s="93">
        <v>13179.02</v>
      </c>
      <c r="D75" s="93">
        <v>351210.13</v>
      </c>
      <c r="E75" s="94">
        <v>25.649184081972709</v>
      </c>
    </row>
    <row r="76" spans="2:5" ht="26.5" x14ac:dyDescent="0.35">
      <c r="B76" s="95" t="s">
        <v>20</v>
      </c>
      <c r="C76" s="96">
        <v>196690953.08000001</v>
      </c>
      <c r="D76" s="96">
        <v>598877095.26999998</v>
      </c>
      <c r="E76" s="97">
        <v>2.0447617742053392</v>
      </c>
    </row>
  </sheetData>
  <mergeCells count="4">
    <mergeCell ref="B1:J2"/>
    <mergeCell ref="G10:J10"/>
    <mergeCell ref="G21:J21"/>
    <mergeCell ref="G32:J32"/>
  </mergeCells>
  <conditionalFormatting sqref="L13:L17">
    <cfRule type="colorScale" priority="7">
      <colorScale>
        <cfvo type="min"/>
        <cfvo type="percentile" val="50"/>
        <cfvo type="max"/>
        <color theme="0"/>
        <color rgb="FFFFEB84"/>
        <color theme="7" tint="-0.249977111117893"/>
      </colorScale>
    </cfRule>
  </conditionalFormatting>
  <conditionalFormatting pivot="1" sqref="C9:D75">
    <cfRule type="colorScale" priority="6">
      <colorScale>
        <cfvo type="min"/>
        <cfvo type="percentile" val="50"/>
        <cfvo type="max"/>
        <color theme="0"/>
        <color theme="7" tint="0.79998168889431442"/>
        <color theme="7" tint="-0.249977111117893"/>
      </colorScale>
    </cfRule>
  </conditionalFormatting>
  <conditionalFormatting pivot="1" sqref="E9:E75">
    <cfRule type="dataBar" priority="5">
      <dataBar>
        <cfvo type="min"/>
        <cfvo type="max"/>
        <color rgb="FFFFB628"/>
      </dataBar>
      <extLst>
        <ext xmlns:x14="http://schemas.microsoft.com/office/spreadsheetml/2009/9/main" uri="{B025F937-C7B1-47D3-B67F-A62EFF666E3E}">
          <x14:id>{69A78EFB-61AC-4731-823F-1A371257FDC9}</x14:id>
        </ext>
      </extLst>
    </cfRule>
  </conditionalFormatting>
  <conditionalFormatting sqref="H23:I27">
    <cfRule type="colorScale" priority="4">
      <colorScale>
        <cfvo type="min"/>
        <cfvo type="percentile" val="50"/>
        <cfvo type="max"/>
        <color theme="0"/>
        <color theme="7" tint="0.79998168889431442"/>
        <color theme="7" tint="-0.249977111117893"/>
      </colorScale>
    </cfRule>
  </conditionalFormatting>
  <conditionalFormatting sqref="J23:J27">
    <cfRule type="dataBar" priority="3">
      <dataBar>
        <cfvo type="min"/>
        <cfvo type="max"/>
        <color rgb="FFFFB628"/>
      </dataBar>
      <extLst>
        <ext xmlns:x14="http://schemas.microsoft.com/office/spreadsheetml/2009/9/main" uri="{B025F937-C7B1-47D3-B67F-A62EFF666E3E}">
          <x14:id>{780DAE34-7849-487A-B284-290966B93037}</x14:id>
        </ext>
      </extLst>
    </cfRule>
  </conditionalFormatting>
  <conditionalFormatting sqref="H12:I16">
    <cfRule type="colorScale" priority="2">
      <colorScale>
        <cfvo type="min"/>
        <cfvo type="percentile" val="50"/>
        <cfvo type="max"/>
        <color theme="0"/>
        <color theme="7" tint="0.79998168889431442"/>
        <color theme="7" tint="-0.249977111117893"/>
      </colorScale>
    </cfRule>
  </conditionalFormatting>
  <conditionalFormatting sqref="J12:J16">
    <cfRule type="dataBar" priority="1">
      <dataBar>
        <cfvo type="min"/>
        <cfvo type="max"/>
        <color rgb="FFFFB628"/>
      </dataBar>
      <extLst>
        <ext xmlns:x14="http://schemas.microsoft.com/office/spreadsheetml/2009/9/main" uri="{B025F937-C7B1-47D3-B67F-A62EFF666E3E}">
          <x14:id>{641F3534-62D1-4627-A803-311243542F2B}</x14:id>
        </ext>
      </extLst>
    </cfRule>
  </conditionalFormatting>
  <pageMargins left="0.7" right="0.7" top="0.75" bottom="0.75" header="0.3" footer="0.3"/>
  <pageSetup scale="59" orientation="portrait" horizontalDpi="300" verticalDpi="300" r:id="rId2"/>
  <headerFooter>
    <oddHeader>&amp;L&amp;"-,Bold"&amp;16AtliQ Hardwares&amp;R&amp;G</oddHeader>
  </headerFooter>
  <drawing r:id="rId3"/>
  <legacyDrawingHF r:id="rId4"/>
  <extLst>
    <ext xmlns:x14="http://schemas.microsoft.com/office/spreadsheetml/2009/9/main" uri="{78C0D931-6437-407d-A8EE-F0AAD7539E65}">
      <x14:conditionalFormattings>
        <x14:conditionalFormatting xmlns:xm="http://schemas.microsoft.com/office/excel/2006/main" pivot="1">
          <x14:cfRule type="dataBar" id="{69A78EFB-61AC-4731-823F-1A371257FDC9}">
            <x14:dataBar minLength="0" maxLength="100" border="1" negativeBarBorderColorSameAsPositive="0">
              <x14:cfvo type="autoMin"/>
              <x14:cfvo type="autoMax"/>
              <x14:borderColor rgb="FFFFB628"/>
              <x14:negativeFillColor rgb="FFFF0000"/>
              <x14:negativeBorderColor rgb="FFFF0000"/>
              <x14:axisColor rgb="FF000000"/>
            </x14:dataBar>
          </x14:cfRule>
          <xm:sqref>E9:E75</xm:sqref>
        </x14:conditionalFormatting>
        <x14:conditionalFormatting xmlns:xm="http://schemas.microsoft.com/office/excel/2006/main">
          <x14:cfRule type="dataBar" id="{780DAE34-7849-487A-B284-290966B93037}">
            <x14:dataBar minLength="0" maxLength="100" border="1" negativeBarBorderColorSameAsPositive="0">
              <x14:cfvo type="autoMin"/>
              <x14:cfvo type="autoMax"/>
              <x14:borderColor rgb="FFFFB628"/>
              <x14:negativeFillColor rgb="FFFF0000"/>
              <x14:negativeBorderColor rgb="FFFF0000"/>
              <x14:axisColor rgb="FF000000"/>
            </x14:dataBar>
          </x14:cfRule>
          <xm:sqref>J23:J27</xm:sqref>
        </x14:conditionalFormatting>
        <x14:conditionalFormatting xmlns:xm="http://schemas.microsoft.com/office/excel/2006/main">
          <x14:cfRule type="dataBar" id="{641F3534-62D1-4627-A803-311243542F2B}">
            <x14:dataBar minLength="0" maxLength="100" border="1" negativeBarBorderColorSameAsPositive="0">
              <x14:cfvo type="autoMin"/>
              <x14:cfvo type="autoMax"/>
              <x14:borderColor rgb="FFFFB628"/>
              <x14:negativeFillColor rgb="FFFF0000"/>
              <x14:negativeBorderColor rgb="FFFF0000"/>
              <x14:axisColor rgb="FF000000"/>
            </x14:dataBar>
          </x14:cfRule>
          <xm:sqref>J12:J16</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_ d a t e _ 3 4 3 e c f 3 6 - a 2 a d - 4 3 7 4 - b c 8 0 - 4 1 f 0 9 0 d c b 4 7 5 " > < 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 m o n t h < / s t r i n g > < / k e y > < v a l u e > < i n t > 7 7 < / i n t > < / v a l u e > < / i t e m > < i t e m > < k e y > < s t r i n g > F Y < / s t r i n g > < / k e y > < v a l u e > < i n t > 5 0 < / i n t > < / v a l u e > < / i t e m > < / C o l u m n W i d t h s > < C o l u m n D i s p l a y I n d e x > < i t e m > < k e y > < s t r i n g > d a t e < / s t r i n g > < / k e y > < v a l u e > < i n t > 0 < / i n t > < / v a l u e > < / i t e m > < i t e m > < k e y > < s t r i n g > m o n t h < / s t r i n g > < / k e y > < v a l u e > < i n t > 1 < / i n t > < / v a l u e > < / i t e m > < i t e m > < k e y > < s t r i n g > F Y < / s t r i n g > < / k e y > < v a l u e > < i n t > 2 < / i n t > < / v a l u e > < / i t e m > < / C o l u m n D i s p l a y I n d e x > < C o l u m n F r o z e n   / > < C o l u m n C h e c k e d   / > < C o l u m n F i l t e r   / > < S e l e c t i o n F i l t e r   / > < F i l t e r P a r a m e t e r s   / > < I s S o r t D e s c e n d i n g > f a l s e < / I s S o r t D e s c e n d i n g > < / T a b l e W i d g e t G r i d S e r i a l i z a t i o n > ] ] > < / C u s t o m C o n t e n t > < / G e m i n i > 
</file>

<file path=customXml/item10.xml><?xml version="1.0" encoding="utf-8"?>
<ct:contentTypeSchema xmlns:ct="http://schemas.microsoft.com/office/2006/metadata/contentType" xmlns:ma="http://schemas.microsoft.com/office/2006/metadata/properties/metaAttributes" ct:_="" ma:_="" ma:contentTypeName="Document" ma:contentTypeID="0x010100686C0266E115364AA9B96DE5BECF7DB6" ma:contentTypeVersion="14" ma:contentTypeDescription="Create a new document." ma:contentTypeScope="" ma:versionID="c921848065db5a49d1de2391ec81580e">
  <xsd:schema xmlns:xsd="http://www.w3.org/2001/XMLSchema" xmlns:xs="http://www.w3.org/2001/XMLSchema" xmlns:p="http://schemas.microsoft.com/office/2006/metadata/properties" xmlns:ns2="631564f6-0349-4cc5-b00d-7cf3ba42f824" xmlns:ns3="46297aa2-77d1-4586-9726-07d56a535ee7" targetNamespace="http://schemas.microsoft.com/office/2006/metadata/properties" ma:root="true" ma:fieldsID="ff9dd1b7eff9d7fccc1b7fb333026bb0" ns2:_="" ns3:_="">
    <xsd:import namespace="631564f6-0349-4cc5-b00d-7cf3ba42f824"/>
    <xsd:import namespace="46297aa2-77d1-4586-9726-07d56a535ee7"/>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2:MediaServiceLocation" minOccurs="0"/>
                <xsd:element ref="ns2:MediaServiceGenerationTime" minOccurs="0"/>
                <xsd:element ref="ns2:MediaServiceEventHashCode" minOccurs="0"/>
                <xsd:element ref="ns2:lcf76f155ced4ddcb4097134ff3c332f" minOccurs="0"/>
                <xsd:element ref="ns3:TaxCatchAll" minOccurs="0"/>
                <xsd:element ref="ns2:MediaServiceOCR" minOccurs="0"/>
                <xsd:element ref="ns2:MediaServiceSearchProperties" minOccurs="0"/>
                <xsd:element ref="ns3:SharedWithUsers" minOccurs="0"/>
                <xsd:element ref="ns3:SharedWithDetail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31564f6-0349-4cc5-b00d-7cf3ba42f824"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MediaServiceLocation" ma:index="12" nillable="true" ma:displayName="Location" ma:indexed="true" ma:internalName="MediaServiceLocatio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lcf76f155ced4ddcb4097134ff3c332f" ma:index="16" nillable="true" ma:taxonomy="true" ma:internalName="lcf76f155ced4ddcb4097134ff3c332f" ma:taxonomyFieldName="MediaServiceImageTags" ma:displayName="Image Tags" ma:readOnly="false" ma:fieldId="{5cf76f15-5ced-4ddc-b409-7134ff3c332f}" ma:taxonomyMulti="true" ma:sspId="afd9a293-139f-4208-837f-2845fada8973" ma:termSetId="09814cd3-568e-fe90-9814-8d621ff8fb84" ma:anchorId="fba54fb3-c3e1-fe81-a776-ca4b69148c4d" ma:open="true" ma:isKeyword="false">
      <xsd:complexType>
        <xsd:sequence>
          <xsd:element ref="pc:Terms" minOccurs="0" maxOccurs="1"/>
        </xsd:sequence>
      </xsd:complexType>
    </xsd:element>
    <xsd:element name="MediaServiceOCR" ma:index="18" nillable="true" ma:displayName="Extracted Text" ma:internalName="MediaServiceOCR" ma:readOnly="true">
      <xsd:simpleType>
        <xsd:restriction base="dms:Note">
          <xsd:maxLength value="255"/>
        </xsd:restriction>
      </xsd:simpleType>
    </xsd:element>
    <xsd:element name="MediaServiceSearchProperties" ma:index="19"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46297aa2-77d1-4586-9726-07d56a535ee7" elementFormDefault="qualified">
    <xsd:import namespace="http://schemas.microsoft.com/office/2006/documentManagement/types"/>
    <xsd:import namespace="http://schemas.microsoft.com/office/infopath/2007/PartnerControls"/>
    <xsd:element name="TaxCatchAll" ma:index="17" nillable="true" ma:displayName="Taxonomy Catch All Column" ma:hidden="true" ma:list="{83f7f984-84d1-4adc-8904-137f404b280a}" ma:internalName="TaxCatchAll" ma:showField="CatchAllData" ma:web="46297aa2-77d1-4586-9726-07d56a535ee7">
      <xsd:complexType>
        <xsd:complexContent>
          <xsd:extension base="dms:MultiChoiceLookup">
            <xsd:sequence>
              <xsd:element name="Value" type="dms:Lookup" maxOccurs="unbounded" minOccurs="0" nillable="true"/>
            </xsd:sequence>
          </xsd:extension>
        </xsd:complexContent>
      </xsd:complexType>
    </xsd:element>
    <xsd:element name="SharedWithUsers" ma:index="2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1"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1.xml>��< ? x m l   v e r s i o n = " 1 . 0 "   e n c o d i n g = " U T F - 1 6 " ? > < G e m i n i   x m l n s = " h t t p : / / g e m i n i / p i v o t c u s t o m i z a t i o n / a 9 1 9 e 5 5 c - f b f 0 - 4 6 8 3 - b 7 3 4 - 9 b 7 f 4 4 1 b d 0 0 b " > < 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12.xml>��< ? x m l   v e r s i o n = " 1 . 0 "   e n c o d i n g = " U T F - 1 6 " ? > < G e m i n i   x m l n s = " h t t p : / / g e m i n i / p i v o t c u s t o m i z a t i o n / a 5 b f 1 a d 2 - c 7 6 8 - 4 1 d 3 - a 5 6 3 - 9 9 b c 7 d b d 6 e d f " > < 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13.xml>��< ? x m l   v e r s i o n = " 1 . 0 "   e n c o d i n g = " U T F - 1 6 " ? > < G e m i n i   x m l n s = " h t t p : / / g e m i n i / p i v o t c u s t o m i z a t i o n / T a b l e X M L _ n s _ t a r g e t s _ 2 0 2 1 _ e 6 6 f a f b f - a b 0 5 - 4 1 5 8 - a 1 1 8 - b 3 0 8 1 e 6 6 8 e 9 e " > < 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 8 0 < / i n t > < / v a l u e > < / i t e m > < i t e m > < k e y > < s t r i n g > d a t e < / s t r i n g > < / k e y > < v a l u e > < i n t > 6 4 < / i n t > < / v a l u e > < / i t e m > < i t e m > < k e y > < s t r i n g > n s _ t a r g e t < / s t r i n g > < / k e y > < v a l u e > < i n t > 9 4 < / i n t > < / v a l u e > < / i t e m > < / C o l u m n W i d t h s > < C o l u m n D i s p l a y I n d e x > < i t e m > < k e y > < s t r i n g > m a r k e t < / s t r i n g > < / k e y > < v a l u e > < i n t > 0 < / i n t > < / v a l u e > < / i t e m > < i t e m > < k e y > < s t r i n g > d a t e < / s t r i n g > < / k e y > < v a l u e > < i n t > 1 < / i n t > < / v a l u e > < / i t e m > < i t e m > < k e y > < s t r i n g > n s _ t a r g e t < / s t r i n g > < / k e y > < v a l u e > < i n t > 2 < / i n t > < / v a l u e > < / i t e m > < / C o l u m n D i s p l a y I n d e x > < C o l u m n F r o z e n   / > < C o l u m n C h e c k e d   / > < C o l u m n F i l t e r > < i t e m > < k e y > < s t r i n g > m a r k e t < / s t r i n g > < / k e y > < v a l u e > < F i l t e r E x p r e s s i o n   x s i : n i l = " t r u e "   / > < / v a l u e > < / i t e m > < / C o l u m n F i l t e r > < S e l e c t i o n F i l t e r > < i t e m > < k e y > < s t r i n g > m a r k e t < / s t r i n g > < / k e y > < v a l u e > < S e l e c t i o n F i l t e r > < S e l e c t i o n T y p e > S e l e c t < / S e l e c t i o n T y p e > < I t e m s > < a n y T y p e   x s i : t y p e = " x s d : s t r i n g " > A u s t r a l i a < / a n y T y p e > < / I t e m s > < / S e l e c t i o n F i l t e r > < / v a l u e > < / i t e m > < / S e l e c t i o n F i l t e r > < F i l t e r P a r a m e t e r s > < i t e m > < k e y > < s t r i n g > m a r k e t < / s t r i n g > < / k e y > < v a l u e > < C o m m a n d P a r a m e t e r s   / > < / v a l u e > < / i t e m > < / F i l t e r P a r a m e t e r s > < I s S o r t D e s c e n d i n g > f a l s e < / I s S o r t D e s c e n d i n g > < / T a b l e W i d g e t G r i d S e r i a l i z a t i o n > ] ] > < / C u s t o m C o n t e n t > < / G e m i n i > 
</file>

<file path=customXml/item14.xml>��< ? x m l   v e r s i o n = " 1 . 0 "   e n c o d i n g = " U T F - 1 6 " ? > < G e m i n i   x m l n s = " h t t p : / / g e m i n i / p i v o t c u s t o m i z a t i o n / C l i e n t W i n d o w X M L " > < C u s t o m C o n t e n t > < ! [ C D A T A [ n s _ t a r g e t s _ 2 0 2 1 _ e 6 6 f a f b f - a b 0 5 - 4 1 5 8 - a 1 1 8 - b 3 0 8 1 e 6 6 8 e 9 e ] ] > < / C u s t o m C o n t e n t > < / G e m i n i > 
</file>

<file path=customXml/item15.xml>��< ? x m l   v e r s i o n = " 1 . 0 "   e n c o d i n g = " U T F - 1 6 " ? > < G e m i n i   x m l n s = " h t t p : / / g e m i n i / p i v o t c u s t o m i z a t i o n / T a b l e X M L _ f a c t _ s a l e s _ m o n t h l y _ 7 3 9 1 e 4 0 7 - 9 a 0 b - 4 0 a 9 - 9 4 7 2 - 7 6 f 1 1 f 2 b 4 9 6 4 " > < 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 2 0 5 < / i n t > < / v a l u e > < / i t e m > < i t e m > < k e y > < s t r i n g > p r o d u c t _ c o d e < / s t r i n g > < / k e y > < v a l u e > < i n t > 1 2 1 < / i n t > < / v a l u e > < / i t e m > < i t e m > < k e y > < s t r i n g > c u s t o m e r _ c o d e < / s t r i n g > < / k e y > < v a l u e > < i n t > 1 3 1 < / i n t > < / v a l u e > < / i t e m > < i t e m > < k e y > < s t r i n g > Q t y < / s t r i n g > < / k e y > < v a l u e > < i n t > 5 8 < / i n t > < / v a l u e > < / i t e m > < i t e m > < k e y > < s t r i n g > n e t _ s a l e s _ a m o u n t < / s t r i n g > < / k e y > < v a l u e > < i n t > 1 5 0 < / i n t > < / v a l u e > < / i t e m > < i t e m > < k e y > < s t r i n g > c u s t o m e r   n a m e < / s t r i n g > < / k e y > < v a l u e > < i n t > 1 3 2 < / i n t > < / v a l u e > < / i t e m > < i t e m > < k e y > < s t r i n g > F Y < / s t r i n g > < / k e y > < v a l u e > < i n t > 5 0 < / i n t > < / v a l u e > < / i t e m > < / C o l u m n W i d t h s > < C o l u m n D i s p l a y I n d e x > < i t e m > < k e y > < s t r i n g > d a t e < / s t r i n g > < / k e y > < v a l u e > < i n t > 0 < / i n t > < / v a l u e > < / i t e m > < i t e m > < k e y > < s t r i n g > p r o d u c t _ c o d e < / s t r i n g > < / k e y > < v a l u e > < i n t > 1 < / i n t > < / v a l u e > < / i t e m > < i t e m > < k e y > < s t r i n g > c u s t o m e r _ c o d e < / s t r i n g > < / k e y > < v a l u e > < i n t > 2 < / i n t > < / v a l u e > < / i t e m > < i t e m > < k e y > < s t r i n g > Q t y < / s t r i n g > < / k e y > < v a l u e > < i n t > 3 < / i n t > < / v a l u e > < / i t e m > < i t e m > < k e y > < s t r i n g > n e t _ s a l e s _ a m o u n t < / s t r i n g > < / k e y > < v a l u e > < i n t > 4 < / i n t > < / v a l u e > < / i t e m > < i t e m > < k e y > < s t r i n g > c u s t o m e r   n a m e < / s t r i n g > < / k e y > < v a l u e > < i n t > 5 < / i n t > < / v a l u e > < / i t e m > < i t e m > < k e y > < s t r i n g > F Y < / s t r i n g > < / k e y > < v a l u e > < i n t > 6 < / i n t > < / v a l u e > < / i t e m > < / C o l u m n D i s p l a y I n d e x > < C o l u m n F r o z e n   / > < C o l u m n C h e c k e d   / > < C o l u m n F i l t e r > < i t e m > < k e y > < s t r i n g > F Y < / s t r i n g > < / k e y > < v a l u e > < F i l t e r E x p r e s s i o n   x s i : n i l = " t r u e "   / > < / v a l u e > < / i t e m > < i t e m > < k e y > < s t r i n g > c u s t o m e r   n a m e < / s t r i n g > < / k e y > < v a l u e > < F i l t e r E x p r e s s i o n   x s i : n i l = " t r u e "   / > < / v a l u e > < / i t e m > < / C o l u m n F i l t e r > < S e l e c t i o n F i l t e r > < i t e m > < k e y > < s t r i n g > F Y < / s t r i n g > < / k e y > < v a l u e > < S e l e c t i o n F i l t e r > < S e l e c t i o n T y p e > D e s e l e c t < / S e l e c t i o n T y p e > < I t e m s > < a n y T y p e   x s i : t y p e = " x s d : s t r i n g " > 2 0 1 9 < / a n y T y p e > < a n y T y p e   x s i : t y p e = " x s d : s t r i n g " > 2 0 2 1 < / a n y T y p e > < / I t e m s > < / S e l e c t i o n F i l t e r > < / v a l u e > < / i t e m > < i t e m > < k e y > < s t r i n g > c u s t o m e r   n a m e < / s t r i n g > < / k e y > < v a l u e > < S e l e c t i o n F i l t e r > < S e l e c t i o n T y p e > S e l e c t < / S e l e c t i o n T y p e > < I t e m s > < a n y T y p e   x s i : t y p e = " x s d : s t r i n g " > A c c l a i m e d   S t o r e s < / a n y T y p e > < / I t e m s > < / S e l e c t i o n F i l t e r > < / v a l u e > < / i t e m > < / S e l e c t i o n F i l t e r > < F i l t e r P a r a m e t e r s > < i t e m > < k e y > < s t r i n g > F Y < / s t r i n g > < / k e y > < v a l u e > < C o m m a n d P a r a m e t e r s   / > < / v a l u e > < / i t e m > < i t e m > < k e y > < s t r i n g > c u s t o m e r   n a m e < / s t r i n g > < / k e y > < v a l u e > < C o m m a n d P a r a m e t e r s   / > < / v a l u e > < / i t e m > < / F i l t e r P a r a m e t e r s > < I s S o r t D e s c e n d i n g > f a l s e < / I s S o r t D e s c e n d i n g > < / T a b l e W i d g e t G r i d S e r i a l i z a t i o n > ] ] > < / C u s t o m C o n t e n t > < / G e m i n i > 
</file>

<file path=customXml/item16.xml>��< ? x m l   v e r s i o n = " 1 . 0 "   e n c o d i n g = " U T F - 1 6 " ? > < G e m i n i   x m l n s = " h t t p : / / g e m i n i / p i v o t c u s t o m i z a t i o n / d 5 0 3 1 9 6 0 - d 6 7 8 - 4 9 1 9 - 8 e b 6 - 2 1 4 b f 6 8 a b 5 4 b " > < 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17.xml>��< ? x m l   v e r s i o n = " 1 . 0 "   e n c o d i n g = " U T F - 1 6 " ? > < G e m i n i   x m l n s = " h t t p : / / g e m i n i / p i v o t c u s t o m i z a t i o n / T a b l e X M L _ d i m _ p r o d u c t _ 7 4 0 6 1 4 9 5 - 6 6 8 1 - 4 b 6 b - 8 6 7 b - 4 4 1 c 2 d 5 0 a d 2 7 " > < C u s t o m C o n t e n t > < ! [ C D A T A [ < T a b l e W i d g e t G r i d S e r i a l i z a t i o n   x m l n s : x s d = " h t t p : / / w w w . w 3 . o r g / 2 0 0 1 / X M L S c h e m a "   x m l n s : x s i = " h t t p : / / w w w . w 3 . o r g / 2 0 0 1 / X M L S c h e m a - i n s t a n c e " > < C o l u m n S u g g e s t e d T y p e   / > < C o l u m n F o r m a t   / > < C o l u m n A c c u r a c y   / > < C o l u m n C u r r e n c y S y m b o l   / > < C o l u m n P o s i t i v e P a t t e r n   / > < C o l u m n N e g a t i v e P a t t e r n   / > < C o l u m n W i d t h s > < i t e m > < k e y > < s t r i n g > p r o d u c t _ c o d e < / s t r i n g > < / k e y > < v a l u e > < i n t > 1 2 1 < / i n t > < / v a l u e > < / i t e m > < i t e m > < k e y > < s t r i n g > d i v i s i o n < / s t r i n g > < / k e y > < v a l u e > < i n t > 8 5 < / i n t > < / v a l u e > < / i t e m > < i t e m > < k e y > < s t r i n g > s e g m e n t < / s t r i n g > < / k e y > < v a l u e > < i n t > 9 0 < / i n t > < / v a l u e > < / i t e m > < i t e m > < k e y > < s t r i n g > c a t e g o r y < / s t r i n g > < / k e y > < v a l u e > < i n t > 8 9 < / i n t > < / v a l u e > < / i t e m > < i t e m > < k e y > < s t r i n g > p r o d u c t < / s t r i n g > < / k e y > < v a l u e > < i n t > 8 4 < / i n t > < / v a l u e > < / i t e m > < i t e m > < k e y > < s t r i n g > v a r i a n t < / s t r i n g > < / k e y > < v a l u e > < i n t > 7 9 < / i n t > < / v a l u e > < / i t e m > < / C o l u m n W i d t h s > < C o l u m n D i s p l a y I n d e x > < i t e m > < k e y > < s t r i n g > p r o d u c t _ c o d e < / s t r i n g > < / k e y > < v a l u e > < i n t > 0 < / i n t > < / v a l u e > < / i t e m > < i t e m > < k e y > < s t r i n g > d i v i s i o n < / s t r i n g > < / k e y > < v a l u e > < i n t > 1 < / i n t > < / v a l u e > < / i t e m > < i t e m > < k e y > < s t r i n g > s e g m e n t < / s t r i n g > < / k e y > < v a l u e > < i n t > 2 < / i n t > < / v a l u e > < / i t e m > < i t e m > < k e y > < s t r i n g > c a t e g o r y < / s t r i n g > < / k e y > < v a l u e > < i n t > 3 < / i n t > < / v a l u e > < / i t e m > < i t e m > < k e y > < s t r i n g > p r o d u c t < / s t r i n g > < / k e y > < v a l u e > < i n t > 4 < / i n t > < / v a l u e > < / i t e m > < i t e m > < k e y > < s t r i n g > v a r i a n t < / s t r i n g > < / k e y > < v a l u e > < i n t > 5 < / 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a a 8 4 e e 8 a - 5 2 4 2 - 4 9 9 5 - 8 6 e 3 - 3 7 4 6 c 5 2 9 e 9 4 9 " > < C u s t o m C o n t e n t > < ! [ C D A T A [ < ? x m l   v e r s i o n = " 1 . 0 "   e n c o d i n g = " u t f - 1 6 " ? > < S e t t i n g s > < C a l c u l a t e d F i e l d s > < i t e m > < M e a s u r e N a m e > N e t   S a l e s < / M e a s u r e N a m e > < D i s p l a y N a m e > N e t   S a l e s < / D i s p l a y N a m e > < V i s i b l e > F a l s e < / V i s i b l e > < / i t e m > < i t e m > < M e a s u r e N a m e > 2 1   v s   2 0 < / M e a s u r e N a m e > < D i s p l a y N a m e > 2 1   v s   2 0 < / 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i t e m > < M e a s u r e N a m e > m e a s u r e   1 < / M e a s u r e N a m e > < D i s p l a y N a m e > m e a s u r e   1 < / D i s p l a y N a m e > < V i s i b l e > F a l s e < / V i s i b l e > < / i t e m > < / C a l c u l a t e d F i e l d s > < S A H o s t H a s h > 0 < / S A H o s t H a s h > < G e m i n i F i e l d L i s t V i s i b l e > T r u e < / G e m i n i F i e l d L i s t V i s i b l e > < / S e t t i n g s > ] ] > < / C u s t o m C o n t e n t > < / G e m i n i > 
</file>

<file path=customXml/item19.xml>��< ? x m l   v e r s i o n = " 1 . 0 "   e n c o d i n g = " U T F - 1 6 " ? > < G e m i n i   x m l n s = " h t t p : / / g e m i n i / p i v o t c u s t o m i z a t i o n / b 6 7 e 6 d 6 5 - f 0 0 5 - 4 8 b f - b 9 b b - e b 3 1 d 9 9 9 7 e 0 4 " > < 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2.xml>��< ? x m l   v e r s i o n = " 1 . 0 "   e n c o d i n g = " U T F - 1 6 " ? > < G e m i n i   x m l n s = " h t t p : / / g e m i n i / p i v o t c u s t o m i z a t i o n / d c c b 5 0 4 0 - 7 f b 9 - 4 3 d e - 8 0 7 2 - 9 0 7 d 1 2 8 5 a c a d " > < 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20.xml>��< ? x m l   v e r s i o n = " 1 . 0 "   e n c o d i n g = " U T F - 1 6 " ? > < G e m i n i   x m l n s = " h t t p : / / g e m i n i / p i v o t c u s t o m i z a t i o n / S h o w H i d d e n " > < C u s t o m C o n t e n t > < ! [ C D A T A [ T r u e ] ] > < / C u s t o m C o n t e n t > < / G e m i n i > 
</file>

<file path=customXml/item21.xml>��< ? x m l   v e r s i o n = " 1 . 0 "   e n c o d i n g = " U T F - 1 6 " ? > < G e m i n i   x m l n s = " h t t p : / / g e m i n i / p i v o t c u s t o m i z a t i o n / I s S a n d b o x E m b e d d e d " > < C u s t o m C o n t e n t > < ! [ C D A T A [ y e s ] ] > < / C u s t o m C o n t e n t > < / G e m i n i > 
</file>

<file path=customXml/item22.xml>��< ? x m l   v e r s i o n = " 1 . 0 "   e n c o d i n g = " U T F - 1 6 " ? > < G e m i n i   x m l n s = " h t t p : / / g e m i n i / p i v o t c u s t o m i z a t i o n / 6 1 a a 1 d 9 e - a a a b - 4 3 a c - 8 f e 1 - 9 c 9 9 b 8 8 3 5 5 c f " > < 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0 4 a a a b 9 5 - 0 b 8 5 - 4 8 2 b - a 7 f 8 - 8 a 7 d c 5 0 8 8 f b 1 " > < 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25.xml><?xml version="1.0" encoding="utf-8"?>
<?mso-contentType ?>
<FormTemplates xmlns="http://schemas.microsoft.com/sharepoint/v3/contenttype/forms">
  <Display>DocumentLibraryForm</Display>
  <Edit>DocumentLibraryForm</Edit>
  <New>DocumentLibraryForm</New>
</FormTemplates>
</file>

<file path=customXml/item2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 f a c t _ s a l e s _ m o n t h l y 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 f a c t _ s a l e s _ m o n t h l y 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 C o l u m n s \ n e t _ s a l e s _ a m o u n t < / 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 C o l u m n s \ p l a t f o r m < / 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 C o l u m n s \ s u b _ z o n e 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 C o l u m n s \ v a r i a n t 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 n s _ t a r g e t s _ 2 0 2 1 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 n s _ t a r g e t s _ 2 0 2 1 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 C o l u m n s \ n s _ t a r g e t 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 d i m _ c u s t o m e r _ f 2 f 4 1 e 7 c - e 2 3 8 - 4 e e 3 - 9 7 2 7 - 2 1 c c 2 f 6 5 b f 7 7 < / K e y > < V a l u e   x m l n s : a = " h t t p : / / s c h e m a s . d a t a c o n t r a c t . o r g / 2 0 0 4 / 0 7 / M i c r o s o f t . A n a l y s i s S e r v i c e s . C o m m o n " > < a : H a s F o c u s > t r u e < / a : H a s F o c u s > < a : S i z e A t D p i 9 6 > 1 1 3 < / a : S i z e A t D p i 9 6 > < a : V i s i b l e > t r u e < / a : V i s i b l e > < / V a l u e > < / K e y V a l u e O f s t r i n g S a n d b o x E d i t o r . M e a s u r e G r i d S t a t e S c d E 3 5 R y > < K e y V a l u e O f s t r i n g S a n d b o x E d i t o r . M e a s u r e G r i d S t a t e S c d E 3 5 R y > < K e y > d i m _ m a r k e t _ c 4 2 c 0 2 0 1 - 0 9 7 5 - 4 7 0 e - b 6 7 c - 9 9 c a 6 5 0 4 8 e 3 5 < / K e y > < V a l u e   x m l n s : a = " h t t p : / / s c h e m a s . d a t a c o n t r a c t . o r g / 2 0 0 4 / 0 7 / M i c r o s o f t . A n a l y s i s S e r v i c e s . C o m m o n " > < a : H a s F o c u s > t r u e < / a : H a s F o c u s > < a : S i z e A t D p i 9 6 > 1 1 3 < / a : S i z e A t D p i 9 6 > < a : V i s i b l e > t r u e < / a : V i s i b l e > < / V a l u e > < / K e y V a l u e O f s t r i n g S a n d b o x E d i t o r . M e a s u r e G r i d S t a t e S c d E 3 5 R y > < K e y V a l u e O f s t r i n g S a n d b o x E d i t o r . M e a s u r e G r i d S t a t e S c d E 3 5 R y > < K e y > d i m _ p r o d u c t _ 7 4 0 6 1 4 9 5 - 6 6 8 1 - 4 b 6 b - 8 6 7 b - 4 4 1 c 2 d 5 0 a d 2 7 < / K e y > < V a l u e   x m l n s : a = " h t t p : / / s c h e m a s . d a t a c o n t r a c t . o r g / 2 0 0 4 / 0 7 / M i c r o s o f t . A n a l y s i s S e r v i c e s . C o m m o n " > < a : H a s F o c u s > t r u e < / a : H a s F o c u s > < a : S i z e A t D p i 9 6 > 1 1 3 < / a : S i z e A t D p i 9 6 > < a : V i s i b l e > t r u e < / a : V i s i b l e > < / V a l u e > < / K e y V a l u e O f s t r i n g S a n d b o x E d i t o r . M e a s u r e G r i d S t a t e S c d E 3 5 R y > < K e y V a l u e O f s t r i n g S a n d b o x E d i t o r . M e a s u r e G r i d S t a t e S c d E 3 5 R y > < K e y > f a c t _ s a l e s _ m o n t h l y _ 7 3 9 1 e 4 0 7 - 9 a 0 b - 4 0 a 9 - 9 4 7 2 - 7 6 f 1 1 f 2 b 4 9 6 4 < / K e y > < V a l u e   x m l n s : a = " h t t p : / / s c h e m a s . d a t a c o n t r a c t . o r g / 2 0 0 4 / 0 7 / M i c r o s o f t . A n a l y s i s S e r v i c e s . C o m m o n " > < a : H a s F o c u s > t r u e < / a : H a s F o c u s > < a : S i z e A t D p i 9 6 > 1 0 0 < / a : S i z e A t D p i 9 6 > < a : V i s i b l e > t r u e < / a : V i s i b l e > < / V a l u e > < / K e y V a l u e O f s t r i n g S a n d b o x E d i t o r . M e a s u r e G r i d S t a t e S c d E 3 5 R y > < K e y V a l u e O f s t r i n g S a n d b o x E d i t o r . M e a s u r e G r i d S t a t e S c d E 3 5 R y > < K e y > d i m _ d a t e _ 3 4 3 e c f 3 6 - a 2 a d - 4 3 7 4 - b c 8 0 - 4 1 f 0 9 0 d c b 4 7 5 < / K e y > < V a l u e   x m l n s : a = " h t t p : / / s c h e m a s . d a t a c o n t r a c t . o r g / 2 0 0 4 / 0 7 / M i c r o s o f t . A n a l y s i s S e r v i c e s . C o m m o n " > < a : H a s F o c u s > f a l s e < / a : H a s F o c u s > < a : S i z e A t D p i 9 6 > 1 1 3 < / a : S i z e A t D p i 9 6 > < a : V i s i b l e > t r u e < / a : V i s i b l e > < / V a l u e > < / K e y V a l u e O f s t r i n g S a n d b o x E d i t o r . M e a s u r e G r i d S t a t e S c d E 3 5 R y > < K e y V a l u e O f s t r i n g S a n d b o x E d i t o r . M e a s u r e G r i d S t a t e S c d E 3 5 R y > < K e y > n s _ t a r g e t s _ 2 0 2 1 _ e 6 6 f a f b f - a b 0 5 - 4 1 5 8 - a 1 1 8 - b 3 0 8 1 e 6 6 8 e 9 e < / 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8.xml>��< ? x m l   v e r s i o n = " 1 . 0 "   e n c o d i n g = " U T F - 1 6 " ? > < G e m i n i   x m l n s = " h t t p : / / g e m i n i / p i v o t c u s t o m i z a t i o n / e c 9 0 f 9 7 d - 9 4 4 b - 4 1 a 6 - b 7 2 d - c 0 2 9 a f 2 8 b 0 6 0 " > < 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29.xml>��< ? x m l   v e r s i o n = " 1 . 0 "   e n c o d i n g = " U T F - 1 6 " ? > < G e m i n i   x m l n s = " h t t p : / / g e m i n i / p i v o t c u s t o m i z a t i o n / c 3 d 9 9 d 3 1 - 7 1 e 2 - 4 3 7 0 - a a 1 a - 5 e b 9 1 b 0 7 3 7 f 7 " > < 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 C o l u m n s \ p r o d u c t _ c o d e < / K e y > < / D i a g r a m O b j e c t K e y > < D i a g r a m O b j e c t K e y > < K e y > C o l u m n s \ d i v i s i o n < / K e y > < / D i a g r a m O b j e c t K e y > < D i a g r a m O b j e c t K e y > < K e y > C o l u m n s \ s e g m e n t < / K e y > < / D i a g r a m O b j e c t K e y > < D i a g r a m O b j e c t K e y > < K e y > C o l u m n s \ c a t e g o r y < / K e y > < / D i a g r a m O b j e c t K e y > < D i a g r a m O b j e c t K e y > < K e y > C o l u m n s \ p r o d u c t < / K e y > < / D i a g r a m O b j e c t K e y > < D i a g r a m O b j e c t K e y > < K e y > C o l u m n s \ v a r i a n t 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 C o l u m n s \ p r o d u c t _ c o d e < / K e y > < / a : K e y > < a : V a l u e   i : t y p e = " M e a s u r e G r i d N o d e V i e w S t a t e " > < L a y e d O u t > t r u e < / L a y e d O u t > < / a : V a l u e > < / a : K e y V a l u e O f D i a g r a m O b j e c t K e y a n y T y p e z b w N T n L X > < a : K e y V a l u e O f D i a g r a m O b j e c t K e y a n y T y p e z b w N T n L X > < a : K e y > < K e y > C o l u m n s \ d i v i s i o n < / 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 C o l u m n s \ v a r i a n t < / K e y > < / a : K e y > < a : V a l u e   i : t y p e = " M e a s u r e G r i d N o d e V i e w S t a t e " > < C o l u m n > 5 < / C o l u m n > < L a y e d O u t > t r u e < / L a y e d O u t > < / a : V a l u e > < / a : K e y V a l u e O f D i a g r a m O b j e c t K e y a n y T y p e z b w N T n L X > < / V i e w S t a t e s > < / D i a g r a m M a n a g e r . S e r i a l i z a b l e D i a g r a m > < D i a g r a m M a n a g e r . S e r i a l i z a b l e D i a g r a m > < A d a p t e r   i : t y p e = " M e a s u r e D i a g r a m S a n d b o x A d a p t e r " > < T a b l e N a m e > d i m _ m a r k e t 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 d i m _ m a r k e t 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 C o l u m n s \ s u b _ z o n e 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 C o l u m n s \ s u b _ z o n e 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 f a c t _ s a l e s _ m o n t h l y 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 f a c t _ s a l e s _ m o n t h l y 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 n e t _ s a l e s _ a m o u n t < / K e y > < / D i a g r a m O b j e c t K e y > < D i a g r a m O b j e c t K e y > < K e y > M e a s u r e s \ S u m   o f   n e t _ s a l e s _ a m o u n t \ T a g I n f o \ F o r m u l a < / K e y > < / D i a g r a m O b j e c t K e y > < D i a g r a m O b j e c t K e y > < K e y > M e a s u r e s \ S u m   o f   n e t _ s a l e s _ a m o u n t \ T a g I n f o \ V a l u e < / K e y > < / D i a g r a m O b j e c t K e y > < D i a g r a m O b j e c t K e y > < K e y > M e a s u r e s \ N e t   S a l e s < / K e y > < / D i a g r a m O b j e c t K e y > < D i a g r a m O b j e c t K e y > < K e y > M e a s u r e s \ N e t   S a l e s \ T a g I n f o \ F o r m u l a < / K e y > < / D i a g r a m O b j e c t K e y > < D i a g r a m O b j e c t K e y > < K e y > M e a s u r e s \ N e t   S a l e s \ T a g I n f o \ V a l u e < / K e y > < / D i a g r a m O b j e c t K e y > < D i a g r a m O b j e c t K e y > < K e y > M e a s u r e s \ N e t S a l e s   1 9 < / K e y > < / D i a g r a m O b j e c t K e y > < D i a g r a m O b j e c t K e y > < K e y > M e a s u r e s \ N e t S a l e s   1 9 \ T a g I n f o \ F o r m u l a < / K e y > < / D i a g r a m O b j e c t K e y > < D i a g r a m O b j e c t K e y > < K e y > M e a s u r e s \ N e t S a l e s   1 9 \ T a g I n f o \ V a l u e < / K e y > < / D i a g r a m O b j e c t K e y > < D i a g r a m O b j e c t K e y > < K e y > M e a s u r e s \ N e t S a l e s   2 0 < / K e y > < / D i a g r a m O b j e c t K e y > < D i a g r a m O b j e c t K e y > < K e y > M e a s u r e s \ N e t S a l e s   2 0 \ T a g I n f o \ F o r m u l a < / K e y > < / D i a g r a m O b j e c t K e y > < D i a g r a m O b j e c t K e y > < K e y > M e a s u r e s \ N e t S a l e s   2 0 \ T a g I n f o \ V a l u e < / K e y > < / D i a g r a m O b j e c t K e y > < D i a g r a m O b j e c t K e y > < K e y > M e a s u r e s \ N e t S a l e s   2 1 < / K e y > < / D i a g r a m O b j e c t K e y > < D i a g r a m O b j e c t K e y > < K e y > M e a s u r e s \ N e t S a l e s   2 1 \ T a g I n f o \ F o r m u l a < / K e y > < / D i a g r a m O b j e c t K e y > < D i a g r a m O b j e c t K e y > < K e y > M e a s u r e s \ N e t S a l e s   2 1 \ T a g I n f o \ V a l u e < / K e y > < / D i a g r a m O b j e c t K e y > < D i a g r a m O b j e c t K e y > < K e y > M e a s u r e s \ 2 1   v s   2 0 < / K e y > < / D i a g r a m O b j e c t K e y > < D i a g r a m O b j e c t K e y > < K e y > M e a s u r e s \ 2 1   v s   2 0 \ T a g I n f o \ F o r m u l a < / K e y > < / D i a g r a m O b j e c t K e y > < D i a g r a m O b j e c t K e y > < K e y > M e a s u r e s \ 2 1   v s   2 0 \ T a g I n f o \ V a l u e < / K e y > < / D i a g r a m O b j e c t K e y > < D i a g r a m O b j e c t K e y > < K e y > C o l u m n s \ d a t e < / K e y > < / D i a g r a m O b j e c t K e y > < D i a g r a m O b j e c t K e y > < K e y > C o l u m n s \ p r o d u c t _ c o d e < / K e y > < / D i a g r a m O b j e c t K e y > < D i a g r a m O b j e c t K e y > < K e y > C o l u m n s \ c u s t o m e r _ c o d e < / K e y > < / D i a g r a m O b j e c t K e y > < D i a g r a m O b j e c t K e y > < K e y > C o l u m n s \ Q t y < / K e y > < / D i a g r a m O b j e c t K e y > < D i a g r a m O b j e c t K e y > < K e y > C o l u m n s \ n e t _ s a l e s _ a m o u n t < / K e y > < / D i a g r a m O b j e c t K e y > < D i a g r a m O b j e c t K e y > < K e y > C o l u m n s \ c u s t o m e r   n a m e < / K e y > < / D i a g r a m O b j e c t K e y > < D i a g r a m O b j e c t K e y > < K e y > C o l u m n s \ F Y < / K e y > < / D i a g r a m O b j e c t K e y > < D i a g r a m O b j e c t K e y > < K e y > L i n k s \ & l t ; C o l u m n s \ S u m   o f   n e t _ s a l e s _ a m o u n t & g t ; - & l t ; M e a s u r e s \ n e t _ s a l e s _ a m o u n t & g t ; < / K e y > < / D i a g r a m O b j e c t K e y > < D i a g r a m O b j e c t K e y > < K e y > L i n k s \ & l t ; C o l u m n s \ S u m   o f   n e t _ s a l e s _ a m o u n t & g t ; - & l t ; M e a s u r e s \ n e t _ s a l e s _ a m o u n t & g t ; \ C O L U M N < / K e y > < / D i a g r a m O b j e c t K e y > < D i a g r a m O b j e c t K e y > < K e y > L i n k s \ & l t ; C o l u m n s \ S u m   o f   n e t _ s a l e s _ a m o u n t & g t ; - & l t ; M e a s u r e s \ n e t _ s a l e s _ a m o u n t & g t ; \ M E A S U R E 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 n e t _ s a l e s _ a m o u n t < / K e y > < / a : K e y > < a : V a l u e   i : t y p e = " M e a s u r e G r i d N o d e V i e w S t a t e " > < C o l u m n > 4 < / C o l u m n > < L a y e d O u t > t r u e < / L a y e d O u t > < W a s U I I n v i s i b l e > t r u e < / W a s U I I n v i s i b l e > < / a : V a l u e > < / a : K e y V a l u e O f D i a g r a m O b j e c t K e y a n y T y p e z b w N T n L X > < a : K e y V a l u e O f D i a g r a m O b j e c t K e y a n y T y p e z b w N T n L X > < a : K e y > < K e y > M e a s u r e s \ S u m   o f   n e t _ s a l e s _ a m o u n t \ T a g I n f o \ F o r m u l a < / K e y > < / a : K e y > < a : V a l u e   i : t y p e = " M e a s u r e G r i d V i e w S t a t e I D i a g r a m T a g A d d i t i o n a l I n f o " / > < / a : K e y V a l u e O f D i a g r a m O b j e c t K e y a n y T y p e z b w N T n L X > < a : K e y V a l u e O f D i a g r a m O b j e c t K e y a n y T y p e z b w N T n L X > < a : K e y > < K e y > M e a s u r e s \ S u m   o f   n e t _ s a l e s _ a m o u n t \ T a g I n f o \ V a l u e < / K e y > < / a : K e y > < a : V a l u e   i : t y p e = " M e a s u r e G r i d V i e w S t a t e I D i a g r a m T a g A d d i t i o n a l I n f o " / > < / a : K e y V a l u e O f D i a g r a m O b j e c t K e y a n y T y p e z b w N T n L X > < a : K e y V a l u e O f D i a g r a m O b j e c t K e y a n y T y p e z b w N T n L X > < a : K e y > < K e y > M e a s u r e s \ N e t   S a l e s < / K e y > < / a : K e y > < a : V a l u e   i : t y p e = " M e a s u r e G r i d N o d e V i e w S t a t e " > < L a y e d O u t > t r u e < / L a y e d O u t > < / 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 M e a s u r e s \ N e t S a l e s   1 9 < / K e y > < / a : K e y > < a : V a l u e   i : t y p e = " M e a s u r e G r i d N o d e V i e w S t a t e " > < L a y e d O u t > t r u e < / L a y e d O u t > < R o w > 1 < / R o w > < / a : V a l u e > < / a : K e y V a l u e O f D i a g r a m O b j e c t K e y a n y T y p e z b w N T n L X > < a : K e y V a l u e O f D i a g r a m O b j e c t K e y a n y T y p e z b w N T n L X > < a : K e y > < K e y > M e a s u r e s \ N e t S a l e s   1 9 \ T a g I n f o \ F o r m u l a < / K e y > < / a : K e y > < a : V a l u e   i : t y p e = " M e a s u r e G r i d V i e w S t a t e I D i a g r a m T a g A d d i t i o n a l I n f o " / > < / a : K e y V a l u e O f D i a g r a m O b j e c t K e y a n y T y p e z b w N T n L X > < a : K e y V a l u e O f D i a g r a m O b j e c t K e y a n y T y p e z b w N T n L X > < a : K e y > < K e y > M e a s u r e s \ N e t S a l e s   1 9 \ T a g I n f o \ V a l u e < / K e y > < / a : K e y > < a : V a l u e   i : t y p e = " M e a s u r e G r i d V i e w S t a t e I D i a g r a m T a g A d d i t i o n a l I n f o " / > < / a : K e y V a l u e O f D i a g r a m O b j e c t K e y a n y T y p e z b w N T n L X > < a : K e y V a l u e O f D i a g r a m O b j e c t K e y a n y T y p e z b w N T n L X > < a : K e y > < K e y > M e a s u r e s \ N e t S a l e s   2 0 < / K e y > < / a : K e y > < a : V a l u e   i : t y p e = " M e a s u r e G r i d N o d e V i e w S t a t e " > < L a y e d O u t > t r u e < / L a y e d O u t > < R o w > 2 < / R o w > < / a : V a l u e > < / a : K e y V a l u e O f D i a g r a m O b j e c t K e y a n y T y p e z b w N T n L X > < a : K e y V a l u e O f D i a g r a m O b j e c t K e y a n y T y p e z b w N T n L X > < a : K e y > < K e y > M e a s u r e s \ N e t S a l e s   2 0 \ T a g I n f o \ F o r m u l a < / K e y > < / a : K e y > < a : V a l u e   i : t y p e = " M e a s u r e G r i d V i e w S t a t e I D i a g r a m T a g A d d i t i o n a l I n f o " / > < / a : K e y V a l u e O f D i a g r a m O b j e c t K e y a n y T y p e z b w N T n L X > < a : K e y V a l u e O f D i a g r a m O b j e c t K e y a n y T y p e z b w N T n L X > < a : K e y > < K e y > M e a s u r e s \ N e t S a l e s   2 0 \ T a g I n f o \ V a l u e < / K e y > < / a : K e y > < a : V a l u e   i : t y p e = " M e a s u r e G r i d V i e w S t a t e I D i a g r a m T a g A d d i t i o n a l I n f o " / > < / a : K e y V a l u e O f D i a g r a m O b j e c t K e y a n y T y p e z b w N T n L X > < a : K e y V a l u e O f D i a g r a m O b j e c t K e y a n y T y p e z b w N T n L X > < a : K e y > < K e y > M e a s u r e s \ N e t S a l e s   2 1 < / K e y > < / a : K e y > < a : V a l u e   i : t y p e = " M e a s u r e G r i d N o d e V i e w S t a t e " > < L a y e d O u t > t r u e < / L a y e d O u t > < R o w > 3 < / R o w > < / a : V a l u e > < / a : K e y V a l u e O f D i a g r a m O b j e c t K e y a n y T y p e z b w N T n L X > < a : K e y V a l u e O f D i a g r a m O b j e c t K e y a n y T y p e z b w N T n L X > < a : K e y > < K e y > M e a s u r e s \ N e t S a l e s   2 1 \ T a g I n f o \ F o r m u l a < / K e y > < / a : K e y > < a : V a l u e   i : t y p e = " M e a s u r e G r i d V i e w S t a t e I D i a g r a m T a g A d d i t i o n a l I n f o " / > < / a : K e y V a l u e O f D i a g r a m O b j e c t K e y a n y T y p e z b w N T n L X > < a : K e y V a l u e O f D i a g r a m O b j e c t K e y a n y T y p e z b w N T n L X > < a : K e y > < K e y > M e a s u r e s \ N e t S a l e s   2 1 \ T a g I n f o \ V a l u e < / K e y > < / a : K e y > < a : V a l u e   i : t y p e = " M e a s u r e G r i d V i e w S t a t e I D i a g r a m T a g A d d i t i o n a l I n f o " / > < / a : K e y V a l u e O f D i a g r a m O b j e c t K e y a n y T y p e z b w N T n L X > < a : K e y V a l u e O f D i a g r a m O b j e c t K e y a n y T y p e z b w N T n L X > < a : K e y > < K e y > M e a s u r e s \ 2 1   v s   2 0 < / K e y > < / a : K e y > < a : V a l u e   i : t y p e = " M e a s u r e G r i d N o d e V i e w S t a t e " > < L a y e d O u t > t r u e < / L a y e d O u t > < R o w > 4 < / R o w > < / a : V a l u e > < / a : K e y V a l u e O f D i a g r a m O b j e c t K e y a n y T y p e z b w N T n L X > < a : K e y V a l u e O f D i a g r a m O b j e c t K e y a n y T y p e z b w N T n L X > < a : K e y > < K e y > M e a s u r e s \ 2 1   v s   2 0 \ T a g I n f o \ F o r m u l a < / K e y > < / a : K e y > < a : V a l u e   i : t y p e = " M e a s u r e G r i d V i e w S t a t e I D i a g r a m T a g A d d i t i o n a l I n f o " / > < / a : K e y V a l u e O f D i a g r a m O b j e c t K e y a n y T y p e z b w N T n L X > < a : K e y V a l u e O f D i a g r a m O b j e c t K e y a n y T y p e z b w N T n L X > < a : K e y > < K e y > M e a s u r e s \ 2 1   v s   2 0 \ T a g I n f o \ V a l u e 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 C o l u m n s \ p r o d u c t _ c o d e < / K e y > < / a : K e y > < a : V a l u e   i : t y p e = " M e a s u r e G r i d N o d e V i e w S t a t e " > < C o l u m n > 1 < / C o l u m n > < L a y e d O u t > t r u e < / L a y e d O u t > < / a : V a l u e > < / a : K e y V a l u e O f D i a g r a m O b j e c t K e y a n y T y p e z b w N T n L X > < a : K e y V a l u e O f D i a g r a m O b j e c t K e y a n y T y p e z b w N T n L X > < a : K e y > < K e y > C o l u m n s \ c u s t o m e r _ c o d e < / K e y > < / a : K e y > < a : V a l u e   i : t y p e = " M e a s u r e G r i d N o d e V i e w S t a t e " > < C o l u m n > 2 < / C o l u m n > < L a y e d O u t > t r u e < / L a y e d O u t > < / a : V a l u e > < / a : K e y V a l u e O f D i a g r a m O b j e c t K e y a n y T y p e z b w N T n L X > < a : K e y V a l u e O f D i a g r a m O b j e c t K e y a n y T y p e z b w N T n L X > < a : K e y > < K e y > C o l u m n s \ Q t y < / K e y > < / a : K e y > < a : V a l u e   i : t y p e = " M e a s u r e G r i d N o d e V i e w S t a t e " > < C o l u m n > 3 < / C o l u m n > < L a y e d O u t > t r u e < / L a y e d O u t > < / a : V a l u e > < / a : K e y V a l u e O f D i a g r a m O b j e c t K e y a n y T y p e z b w N T n L X > < a : K e y V a l u e O f D i a g r a m O b j e c t K e y a n y T y p e z b w N T n L X > < a : K e y > < K e y > C o l u m n s \ n e t _ s a l e s _ a m o u n t < / K e y > < / a : K e y > < a : V a l u e   i : t y p e = " M e a s u r e G r i d N o d e V i e w S t a t e " > < C o l u m n > 4 < / C o l u m n > < L a y e d O u t > t r u e < / L a y e d O u t > < / a : V a l u e > < / a : K e y V a l u e O f D i a g r a m O b j e c t K e y a n y T y p e z b w N T n L X > < a : K e y V a l u e O f D i a g r a m O b j e c t K e y a n y T y p e z b w N T n L X > < a : K e y > < K e y > C o l u m n s \ c u s t o m e r   n a m e < / K e y > < / a : K e y > < a : V a l u e   i : t y p e = " M e a s u r e G r i d N o d e V i e w S t a t e " > < C o l u m n > 5 < / C o l u m n > < L a y e d O u t > t r u e < / L a y e d O u t > < / a : V a l u e > < / a : K e y V a l u e O f D i a g r a m O b j e c t K e y a n y T y p e z b w N T n L X > < a : K e y V a l u e O f D i a g r a m O b j e c t K e y a n y T y p e z b w N T n L X > < a : K e y > < K e y > C o l u m n s \ F Y < / K e y > < / a : K e y > < a : V a l u e   i : t y p e = " M e a s u r e G r i d N o d e V i e w S t a t e " > < C o l u m n > 6 < / C o l u m n > < L a y e d O u t > t r u e < / L a y e d O u t > < / a : V a l u e > < / a : K e y V a l u e O f D i a g r a m O b j e c t K e y a n y T y p e z b w N T n L X > < a : K e y V a l u e O f D i a g r a m O b j e c t K e y a n y T y p e z b w N T n L X > < a : K e y > < K e y > L i n k s \ & l t ; C o l u m n s \ S u m   o f   n e t _ s a l e s _ a m o u n t & g t ; - & l t ; M e a s u r e s \ n e t _ s a l e s _ a m o u n t & g t ; < / K e y > < / a : K e y > < a : V a l u e   i : t y p e = " M e a s u r e G r i d V i e w S t a t e I D i a g r a m L i n k " / > < / a : K e y V a l u e O f D i a g r a m O b j e c t K e y a n y T y p e z b w N T n L X > < a : K e y V a l u e O f D i a g r a m O b j e c t K e y a n y T y p e z b w N T n L X > < a : K e y > < K e y > L i n k s \ & l t ; C o l u m n s \ S u m   o f   n e t _ s a l e s _ a m o u n t & g t ; - & l t ; M e a s u r e s \ n e t _ s a l e s _ a m o u n t & g t ; \ C O L U M N < / K e y > < / a : K e y > < a : V a l u e   i : t y p e = " M e a s u r e G r i d V i e w S t a t e I D i a g r a m L i n k E n d p o i n t " / > < / a : K e y V a l u e O f D i a g r a m O b j e c t K e y a n y T y p e z b w N T n L X > < a : K e y V a l u e O f D i a g r a m O b j e c t K e y a n y T y p e z b w N T n L X > < a : K e y > < K e y > L i n k s \ & l t ; C o l u m n s \ S u m   o f   n e t _ s a l e s _ a m o u n t & g t ; - & l t ; M e a s u r e s \ n e t _ s a l e s _ a m o u n t & g t ; \ M E A S U R E < / K e y > < / a : K e y > < a : V a l u e   i : t y p e = " M e a s u r e G r i d V i e w S t a t e I D i a g r a m L i n k E n d p o i n t " / > < / 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 C o l u m n s \ c u s t o m e r _ c o d e < / K e y > < / D i a g r a m O b j e c t K e y > < D i a g r a m O b j e c t K e y > < K e y > C o l u m n s \ c u s t o m e r < / K e y > < / D i a g r a m O b j e c t K e y > < D i a g r a m O b j e c t K e y > < K e y > C o l u m n s \ m a r k e t < / K e y > < / D i a g r a m O b j e c t K e y > < D i a g r a m O b j e c t K e y > < K e y > C o l u m n s \ p l a t f o r m < / K e y > < / D i a g r a m O b j e c t K e y > < D i a g r a m O b j e c t K e y > < K e y > C o l u m n s \ c h a n n e l 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 C o l u m n s \ c u s t o m e r _ c o d e < / K e y > < / a : K e y > < a : V a l u e   i : t y p e = " M e a s u r e G r i d N o d e V i e w S t a t e " > < L a y e d O u t > t r u e < / L a y e d O u t > < / a : V a l u e > < / a : K e y V a l u e O f D i a g r a m O b j e c t K e y a n y T y p e z b w N T n L X > < a : K e y V a l u e O f D i a g r a m O b j e c t K e y a n y T y p e z b w N T n L X > < a : K e y > < K e y > C o l u m n s \ c u s t o m e r < / K e y > < / a : K e y > < a : V a l u e   i : t y p e = " M e a s u r e G r i d N o d e V i e w S t a t e " > < C o l u m n > 1 < / C o l u m n > < L a y e d O u t > t r u e < / L a y e d O u t > < / a : V a l u e > < / a : K e y V a l u e O f D i a g r a m O b j e c t K e y a n y T y p e z b w N T n L X > < a : K e y V a l u e O f D i a g r a m O b j e c t K e y a n y T y p e z b w N T n L X > < a : K e y > < K e y > C o l u m n s \ m a r k e t < / K e y > < / a : K e y > < a : V a l u e   i : t y p e = " M e a s u r e G r i d N o d e V i e w S t a t e " > < C o l u m n > 2 < / C o l u m n > < L a y e d O u t > t r u e < / L a y e d O u t > < / a : V a l u e > < / a : K e y V a l u e O f D i a g r a m O b j e c t K e y a n y T y p e z b w N T n L X > < a : K e y V a l u e O f D i a g r a m O b j e c t K e y a n y T y p e z b w N T n L X > < a : K e y > < K e y > C o l u m n s \ p l a t f o r m < / K e y > < / a : K e y > < a : V a l u e   i : t y p e = " M e a s u r e G r i d N o d e V i e w S t a t e " > < C o l u m n > 3 < / C o l u m n > < L a y e d O u t > t r u e < / L a y e d O u t > < / a : V a l u e > < / a : K e y V a l u e O f D i a g r a m O b j e c t K e y a n y T y p e z b w N T n L X > < a : K e y V a l u e O f D i a g r a m O b j e c t K e y a n y T y p e z b w N T n L X > < a : K e y > < K e y > C o l u m n s \ c h a n n e l < / K e y > < / a : K e y > < a : V a l u e   i : t y p e = " M e a s u r e G r i d N o d e V i e w S t a t e " > < C o l u m n > 4 < / C o l u m n > < L a y e d O u t > t r u e < / L a y e d O u t > < / a : V a l u e > < / a : K e y V a l u e O f D i a g r a m O b j e c t K e y a n y T y p e z b w N T n L X > < / V i e w S t a t e s > < / D i a g r a m M a n a g e r . S e r i a l i z a b l e D i a g r a m > < D i a g r a m M a n a g e r . S e r i a l i z a b l e D i a g r a m > < A d a p t e r   i : t y p e = " M e a s u r e D i a g r a m S a n d b o x A d a p t e r " > < T a b l e N a m e > n s _ t a r g e t s _ 2 0 2 1 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 n s _ t a r g e t s _ 2 0 2 1 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 C o l u m n s \ d a t e < / K e y > < / D i a g r a m O b j e c t K e y > < D i a g r a m O b j e c t K e y > < K e y > C o l u m n s \ n s _ t a r g e t 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 C o l u m n s \ n s _ t a r g e t < / 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 T a g s \ T a b l e s \ & l t ; T a b l e s \ d i m _ m a r k e t & g t ; < / K e y > < / D i a g r a m O b j e c t K e y > < D i a g r a m O b j e c t K e y > < K e y > D y n a m i c   T a g s \ T a b l e s \ & l t ; T a b l e s \ d i m _ p r o d u c t & g t ; < / K e y > < / D i a g r a m O b j e c t K e y > < D i a g r a m O b j e c t K e y > < K e y > D y n a m i c   T a g s \ T a b l e s \ & l t ; T a b l e s \ f a c t _ s a l e s _ m o n t h l y & g t ; < / K e y > < / D i a g r a m O b j e c t K e y > < D i a g r a m O b j e c t K e y > < K e y > D y n a m i c   T a g s \ T a b l e s \ & l t ; T a b l e s \ d i m _ d a t e & g t ; < / K e y > < / D i a g r a m O b j e c t K e y > < D i a g r a m O b j e c t K e y > < K e y > D y n a m i c   T a g s \ T a b l e s \ & l t ; T a b l e s \ n s _ t a r g e t s _ 2 0 2 1 & g t ; < / K e y > < / D i a g r a m O b j e c t K e y > < D i a g r a m O b j e c t K e y > < K e y > T a b l e s \ d i m _ c u s t o m e r < / K e y > < / D i a g r a m O b j e c t K e y > < D i a g r a m O b j e c t K e y > < K e y > T a b l e s \ d i m _ c u s t o m e r \ C o l u m n s \ c u s t o m e r _ c o d e < / K e y > < / D i a g r a m O b j e c t K e y > < D i a g r a m O b j e c t K e y > < K e y > T a b l e s \ d i m _ c u s t o m e r \ C o l u m n s \ c u s t o m e r < / K e y > < / D i a g r a m O b j e c t K e y > < D i a g r a m O b j e c t K e y > < K e y > T a b l e s \ d i m _ c u s t o m e r \ C o l u m n s \ m a r k e t < / K e y > < / D i a g r a m O b j e c t K e y > < D i a g r a m O b j e c t K e y > < K e y > T a b l e s \ d i m _ c u s t o m e r \ C o l u m n s \ p l a t f o r m < / K e y > < / D i a g r a m O b j e c t K e y > < D i a g r a m O b j e c t K e y > < K e y > T a b l e s \ d i m _ c u s t o m e r \ C o l u m n s \ c h a n n e l < / K e y > < / D i a g r a m O b j e c t K e y > < D i a g r a m O b j e c t K e y > < K e y > T a b l e s \ d i m _ c u s t o m e r \ M e a s u r e s \ % < / K e y > < / D i a g r a m O b j e c t K e y > < D i a g r a m O b j e c t K e y > < K e y > T a b l e s \ d i m _ m a r k e t < / K e y > < / D i a g r a m O b j e c t K e y > < D i a g r a m O b j e c t K e y > < K e y > T a b l e s \ d i m _ m a r k e t \ C o l u m n s \ m a r k e t < / K e y > < / D i a g r a m O b j e c t K e y > < D i a g r a m O b j e c t K e y > < K e y > T a b l e s \ d i m _ m a r k e t \ C o l u m n s \ s u b _ z o n e < / K e y > < / D i a g r a m O b j e c t K e y > < D i a g r a m O b j e c t K e y > < K e y > T a b l e s \ d i m _ m a r k e t \ C o l u m n s \ r e g i o n < / K e y > < / D i a g r a m O b j e c t K e y > < D i a g r a m O b j e c t K e y > < K e y > T a b l e s \ d i m _ p r o d u c t < / K e y > < / D i a g r a m O b j e c t K e y > < D i a g r a m O b j e c t K e y > < K e y > T a b l e s \ d i m _ p r o d u c t \ C o l u m n s \ p r o d u c t _ c o d e < / K e y > < / D i a g r a m O b j e c t K e y > < D i a g r a m O b j e c t K e y > < K e y > T a b l e s \ d i m _ p r o d u c t \ C o l u m n s \ d i v i s i o n < / K e y > < / D i a g r a m O b j e c t K e y > < D i a g r a m O b j e c t K e y > < K e y > T a b l e s \ d i m _ p r o d u c t \ C o l u m n s \ s e g m e n t < / K e y > < / D i a g r a m O b j e c t K e y > < D i a g r a m O b j e c t K e y > < K e y > T a b l e s \ d i m _ p r o d u c t \ C o l u m n s \ c a t e g o r y < / K e y > < / D i a g r a m O b j e c t K e y > < D i a g r a m O b j e c t K e y > < K e y > T a b l e s \ d i m _ p r o d u c t \ C o l u m n s \ p r o d u c t < / K e y > < / D i a g r a m O b j e c t K e y > < D i a g r a m O b j e c t K e y > < K e y > T a b l e s \ d i m _ p r o d u c t \ C o l u m n s \ v a r i a n t < / K e y > < / D i a g r a m O b j e c t K e y > < D i a g r a m O b j e c t K e y > < K e y > T a b l e s \ f a c t _ s a l e s _ m o n t h l y < / K e y > < / D i a g r a m O b j e c t K e y > < D i a g r a m O b j e c t K e y > < K e y > T a b l e s \ f a c t _ s a l e s _ m o n t h l y \ C o l u m n s \ d a t e < / K e y > < / D i a g r a m O b j e c t K e y > < D i a g r a m O b j e c t K e y > < K e y > T a b l e s \ f a c t _ s a l e s _ m o n t h l y \ C o l u m n s \ p r o d u c t _ c o d e < / K e y > < / D i a g r a m O b j e c t K e y > < D i a g r a m O b j e c t K e y > < K e y > T a b l e s \ f a c t _ s a l e s _ m o n t h l y \ C o l u m n s \ c u s t o m e r _ c o d e < / K e y > < / D i a g r a m O b j e c t K e y > < D i a g r a m O b j e c t K e y > < K e y > T a b l e s \ f a c t _ s a l e s _ m o n t h l y \ C o l u m n s \ Q t y < / K e y > < / D i a g r a m O b j e c t K e y > < D i a g r a m O b j e c t K e y > < K e y > T a b l e s \ f a c t _ s a l e s _ m o n t h l y \ C o l u m n s \ n e t _ s a l e s _ a m o u n t < / K e y > < / D i a g r a m O b j e c t K e y > < D i a g r a m O b j e c t K e y > < K e y > T a b l e s \ f a c t _ s a l e s _ m o n t h l y \ C o l u m n s \ c u s t o m e r   n a m e < / K e y > < / D i a g r a m O b j e c t K e y > < D i a g r a m O b j e c t K e y > < K e y > T a b l e s \ f a c t _ s a l e s _ m o n t h l y \ C o l u m n s \ F Y < / K e y > < / D i a g r a m O b j e c t K e y > < D i a g r a m O b j e c t K e y > < K e y > T a b l e s \ f a c t _ s a l e s _ m o n t h l y \ M e a s u r e s \ S u m   o f   n e t _ s a l e s _ a m o u n t < / K e y > < / D i a g r a m O b j e c t K e y > < D i a g r a m O b j e c t K e y > < K e y > T a b l e s \ f a c t _ s a l e s _ m o n t h l y \ S u m   o f   n e t _ s a l e s _ a m o u n t \ A d d i t i o n a l   I n f o \ I m p l i c i t   M e a s u r e < / K e y > < / D i a g r a m O b j e c t K e y > < D i a g r a m O b j e c t K e y > < K e y > T a b l e s \ f a c t _ s a l e s _ m o n t h l y \ M e a s u r e s \ N e t   S a l e s < / K e y > < / D i a g r a m O b j e c t K e y > < D i a g r a m O b j e c t K e y > < K e y > T a b l e s \ f a c t _ s a l e s _ m o n t h l y \ M e a s u r e s \ N e t S a l e s   1 9 < / K e y > < / D i a g r a m O b j e c t K e y > < D i a g r a m O b j e c t K e y > < K e y > T a b l e s \ f a c t _ s a l e s _ m o n t h l y \ M e a s u r e s \ N e t S a l e s   2 0 < / K e y > < / D i a g r a m O b j e c t K e y > < D i a g r a m O b j e c t K e y > < K e y > T a b l e s \ f a c t _ s a l e s _ m o n t h l y \ M e a s u r e s \ N e t S a l e s   2 1 < / K e y > < / D i a g r a m O b j e c t K e y > < D i a g r a m O b j e c t K e y > < K e y > T a b l e s \ f a c t _ s a l e s _ m o n t h l y \ M e a s u r e s \ 2 1   v s   2 0 < / K e y > < / D i a g r a m O b j e c t K e y > < D i a g r a m O b j e c t K e y > < K e y > T a b l e s \ f a c t _ s a l e s _ m o n t h l y \ M e a s u r e s \ t a r g e t   2 1 < / K e y > < / D i a g r a m O b j e c t K e y > < D i a g r a m O b j e c t K e y > < K e y > T a b l e s \ f a c t _ s a l e s _ m o n t h l y \ M e a s u r e s \ 2 0 2 1   -   T a r g e t < / K e y > < / D i a g r a m O b j e c t K e y > < D i a g r a m O b j e c t K e y > < K e y > T a b l e s \ d i m _ d a t e < / K e y > < / D i a g r a m O b j e c t K e y > < D i a g r a m O b j e c t K e y > < K e y > T a b l e s \ d i m _ d a t e \ C o l u m n s \ d a t e < / K e y > < / D i a g r a m O b j e c t K e y > < D i a g r a m O b j e c t K e y > < K e y > T a b l e s \ d i m _ d a t e \ C o l u m n s \ m o n t h < / K e y > < / D i a g r a m O b j e c t K e y > < D i a g r a m O b j e c t K e y > < K e y > T a b l e s \ d i m _ d a t e \ C o l u m n s \ F Y < / K e y > < / D i a g r a m O b j e c t K e y > < D i a g r a m O b j e c t K e y > < K e y > T a b l e s \ n s _ t a r g e t s _ 2 0 2 1 < / K e y > < / D i a g r a m O b j e c t K e y > < D i a g r a m O b j e c t K e y > < K e y > T a b l e s \ n s _ t a r g e t s _ 2 0 2 1 \ C o l u m n s \ m a r k e t < / K e y > < / D i a g r a m O b j e c t K e y > < D i a g r a m O b j e c t K e y > < K e y > T a b l e s \ n s _ t a r g e t s _ 2 0 2 1 \ C o l u m n s \ d a t e < / K e y > < / D i a g r a m O b j e c t K e y > < D i a g r a m O b j e c t K e y > < K e y > T a b l e s \ n s _ t a r g e t s _ 2 0 2 1 \ C o l u m n s \ n s _ t a r g e t < / K e y > < / D i a g r a m O b j e c t K e y > < D i a g r a m O b j e c t K e y > < K e y > R e l a t i o n s h i p s \ & l t ; T a b l e s \ d i m _ c u s t o m e r \ C o l u m n s \ m a r k e t & g t ; - & l t ; T a b l e s \ d i m _ m a r k e t \ C o l u m n s \ m a r k e t & g t ; < / K e y > < / D i a g r a m O b j e c t K e y > < D i a g r a m O b j e c t K e y > < K e y > R e l a t i o n s h i p s \ & l t ; T a b l e s \ d i m _ c u s t o m e r \ C o l u m n s \ m a r k e t & g t ; - & l t ; T a b l e s \ d i m _ m a r k e t \ C o l u m n s \ m a r k e t & g t ; \ F K < / K e y > < / D i a g r a m O b j e c t K e y > < D i a g r a m O b j e c t K e y > < K e y > R e l a t i o n s h i p s \ & l t ; T a b l e s \ d i m _ c u s t o m e r \ C o l u m n s \ m a r k e t & g t ; - & l t ; T a b l e s \ d i m _ m a r k e t \ C o l u m n s \ m a r k e t & g t ; \ P K < / K e y > < / D i a g r a m O b j e c t K e y > < D i a g r a m O b j e c t K e y > < K e y > R e l a t i o n s h i p s \ & l t ; T a b l e s \ d i m _ c u s t o m e r \ C o l u m n s \ m a r k e t & g t ; - & l t ; T a b l e s \ d i m _ m a r k e t \ C o l u m n s \ m a r k e t & g t ; \ C r o s s F i l t e r < / K e y > < / D i a g r a m O b j e c t K e y > < D i a g r a m O b j e c t K e y > < K e y > R e l a t i o n s h i p s \ & l t ; T a b l e s \ f a c t _ s a l e s _ m o n t h l y \ C o l u m n s \ c u s t o m e r _ c o d e & g t ; - & l t ; T a b l e s \ d i m _ c u s t o m e r \ C o l u m n s \ c u s t o m e r _ c o d e & g t ; < / K e y > < / D i a g r a m O b j e c t K e y > < D i a g r a m O b j e c t K e y > < K e y > R e l a t i o n s h i p s \ & l t ; T a b l e s \ f a c t _ s a l e s _ m o n t h l y \ C o l u m n s \ c u s t o m e r _ c o d e & g t ; - & l t ; T a b l e s \ d i m _ c u s t o m e r \ C o l u m n s \ c u s t o m e r _ c o d e & g t ; \ F K < / K e y > < / D i a g r a m O b j e c t K e y > < D i a g r a m O b j e c t K e y > < K e y > R e l a t i o n s h i p s \ & l t ; T a b l e s \ f a c t _ s a l e s _ m o n t h l y \ C o l u m n s \ c u s t o m e r _ c o d e & g t ; - & l t ; T a b l e s \ d i m _ c u s t o m e r \ C o l u m n s \ c u s t o m e r _ c o d e & g t ; \ P K < / K e y > < / D i a g r a m O b j e c t K e y > < D i a g r a m O b j e c t K e y > < K e y > R e l a t i o n s h i p s \ & l t ; T a b l e s \ f a c t _ s a l e s _ m o n t h l y \ C o l u m n s \ c u s t o m e r _ c o d e & g t ; - & l t ; T a b l e s \ d i m _ c u s t o m e r \ C o l u m n s \ c u s t o m e r _ c o d e & g t ; \ C r o s s F i l t e r < / K e y > < / D i a g r a m O b j e c t K e y > < D i a g r a m O b j e c t K e y > < K e y > R e l a t i o n s h i p s \ & l t ; T a b l e s \ f a c t _ s a l e s _ m o n t h l y \ C o l u m n s \ p r o d u c t _ c o d e & g t ; - & l t ; T a b l e s \ d i m _ p r o d u c t \ C o l u m n s \ p r o d u c t _ c o d e & g t ; < / K e y > < / D i a g r a m O b j e c t K e y > < D i a g r a m O b j e c t K e y > < K e y > R e l a t i o n s h i p s \ & l t ; T a b l e s \ f a c t _ s a l e s _ m o n t h l y \ C o l u m n s \ p r o d u c t _ c o d e & g t ; - & l t ; T a b l e s \ d i m _ p r o d u c t \ C o l u m n s \ p r o d u c t _ c o d e & g t ; \ F K < / K e y > < / D i a g r a m O b j e c t K e y > < D i a g r a m O b j e c t K e y > < K e y > R e l a t i o n s h i p s \ & l t ; T a b l e s \ f a c t _ s a l e s _ m o n t h l y \ C o l u m n s \ p r o d u c t _ c o d e & g t ; - & l t ; T a b l e s \ d i m _ p r o d u c t \ C o l u m n s \ p r o d u c t _ c o d e & g t ; \ P K < / K e y > < / D i a g r a m O b j e c t K e y > < D i a g r a m O b j e c t K e y > < K e y > R e l a t i o n s h i p s \ & l t ; T a b l e s \ f a c t _ s a l e s _ m o n t h l y \ C o l u m n s \ p r o d u c t _ c o d e & g t ; - & l t ; T a b l e s \ d i m _ p r o d u c t \ C o l u m n s \ p r o d u c t _ c o d e & g t ; \ C r o s s F i l t e r < / K e y > < / D i a g r a m O b j e c t K e y > < D i a g r a m O b j e c t K e y > < K e y > R e l a t i o n s h i p s \ & l t ; T a b l e s \ f a c t _ s a l e s _ m o n t h l y \ C o l u m n s \ d a t e & g t ; - & l t ; T a b l e s \ d i m _ d a t e \ C o l u m n s \ d a t e & g t ; < / K e y > < / D i a g r a m O b j e c t K e y > < D i a g r a m O b j e c t K e y > < K e y > R e l a t i o n s h i p s \ & l t ; T a b l e s \ f a c t _ s a l e s _ m o n t h l y \ C o l u m n s \ d a t e & g t ; - & l t ; T a b l e s \ d i m _ d a t e \ C o l u m n s \ d a t e & g t ; \ F K < / K e y > < / D i a g r a m O b j e c t K e y > < D i a g r a m O b j e c t K e y > < K e y > R e l a t i o n s h i p s \ & l t ; T a b l e s \ f a c t _ s a l e s _ m o n t h l y \ C o l u m n s \ d a t e & g t ; - & l t ; T a b l e s \ d i m _ d a t e \ C o l u m n s \ d a t e & g t ; \ P K < / K e y > < / D i a g r a m O b j e c t K e y > < D i a g r a m O b j e c t K e y > < K e y > R e l a t i o n s h i p s \ & l t ; T a b l e s \ f a c t _ s a l e s _ m o n t h l y \ C o l u m n s \ d a t e & g t ; - & l t ; T a b l e s \ d i m _ d a t e \ C o l u m n s \ d a t e & g t ; \ C r o s s F i l t e r < / K e y > < / D i a g r a m O b j e c t K e y > < D i a g r a m O b j e c t K e y > < K e y > R e l a t i o n s h i p s \ & l t ; T a b l e s \ n s _ t a r g e t s _ 2 0 2 1 \ C o l u m n s \ m a r k e t & g t ; - & l t ; T a b l e s \ d i m _ m a r k e t \ C o l u m n s \ m a r k e t & g t ; < / K e y > < / D i a g r a m O b j e c t K e y > < D i a g r a m O b j e c t K e y > < K e y > R e l a t i o n s h i p s \ & l t ; T a b l e s \ n s _ t a r g e t s _ 2 0 2 1 \ C o l u m n s \ m a r k e t & g t ; - & l t ; T a b l e s \ d i m _ m a r k e t \ C o l u m n s \ m a r k e t & g t ; \ F K < / K e y > < / D i a g r a m O b j e c t K e y > < D i a g r a m O b j e c t K e y > < K e y > R e l a t i o n s h i p s \ & l t ; T a b l e s \ n s _ t a r g e t s _ 2 0 2 1 \ C o l u m n s \ m a r k e t & g t ; - & l t ; T a b l e s \ d i m _ m a r k e t \ C o l u m n s \ m a r k e t & g t ; \ P K < / K e y > < / D i a g r a m O b j e c t K e y > < D i a g r a m O b j e c t K e y > < K e y > R e l a t i o n s h i p s \ & l t ; T a b l e s \ n s _ t a r g e t s _ 2 0 2 1 \ C o l u m n s \ m a r k e t & g t ; - & l t ; T a b l e s \ d i m _ m a r k e t \ C o l u m n s \ m a r k e t & g t ; \ C r o s s F i l t e r < / K e y > < / D i a g r a m O b j e c t K e y > < D i a g r a m O b j e c t K e y > < K e y > R e l a t i o n s h i p s \ & l t ; T a b l e s \ n s _ t a r g e t s _ 2 0 2 1 \ C o l u m n s \ d a t e & g t ; - & l t ; T a b l e s \ d i m _ d a t e \ C o l u m n s \ d a t e & g t ; < / K e y > < / D i a g r a m O b j e c t K e y > < D i a g r a m O b j e c t K e y > < K e y > R e l a t i o n s h i p s \ & l t ; T a b l e s \ n s _ t a r g e t s _ 2 0 2 1 \ C o l u m n s \ d a t e & g t ; - & l t ; T a b l e s \ d i m _ d a t e \ C o l u m n s \ d a t e & g t ; \ F K < / K e y > < / D i a g r a m O b j e c t K e y > < D i a g r a m O b j e c t K e y > < K e y > R e l a t i o n s h i p s \ & l t ; T a b l e s \ n s _ t a r g e t s _ 2 0 2 1 \ C o l u m n s \ d a t e & g t ; - & l t ; T a b l e s \ d i m _ d a t e \ C o l u m n s \ d a t e & g t ; \ P K < / K e y > < / D i a g r a m O b j e c t K e y > < D i a g r a m O b j e c t K e y > < K e y > R e l a t i o n s h i p s \ & l t ; T a b l e s \ n s _ t a r g e t s _ 2 0 2 1 \ C o l u m n s \ d a t e & g t ; - & l t ; T a b l e s \ d i m _ d a t e \ C o l u m n s \ d a t e & g t ; \ C r o s s F i l t e r < / K e y > < / D i a g r a m O b j e c t K e y > < / A l l K e y s > < S e l e c t e d K e y s > < D i a g r a m O b j e c t K e y > < K e y > T a b l e s \ d i m _ d a t e 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 T a g s \ T a b l e s \ & l t ; T a b l e s \ d i m _ m a r k e t & g t ; 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 T a g s \ T a b l e s \ & l t ; T a b l e s \ f a c t _ s a l e s _ m o n t h l y & g t ; 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 T a g s \ T a b l e s \ & l t ; T a b l e s \ n s _ t a r g e t s _ 2 0 2 1 & g t ; < / K e y > < / a : K e y > < a : V a l u e   i : t y p e = " D i a g r a m D i s p l a y T a g V i e w S t a t e " > < I s N o t F i l t e r e d O u t > t r u e < / I s N o t F i l t e r e d O u t > < / a : V a l u e > < / a : K e y V a l u e O f D i a g r a m O b j e c t K e y a n y T y p e z b w N T n L X > < a : K e y V a l u e O f D i a g r a m O b j e c t K e y a n y T y p e z b w N T n L X > < a : K e y > < K e y > T a b l e s \ d i m _ c u s t o m e r < / K e y > < / a : K e y > < a : V a l u e   i : t y p e = " D i a g r a m D i s p l a y N o d e V i e w S t a t e " > < H e i g h t > 2 4 6 < / H e i g h t > < I s E x p a n d e d > t r u e < / I s E x p a n d e d > < L a y e d O u t > t r u e < / L a y e d O u t > < L e f t > 3 5 3 < / L e f t > < T a b I n d e x > 1 < / T a b I n d e x > < T o p > 1 6 < / T o p > < W i d t h > 2 0 0 < / W i d t h > < / a : V a l u e > < / a : K e y V a l u e O f D i a g r a m O b j e c t K e y a n y T y p e z b w N T n L X > < a : K e y V a l u e O f D i a g r a m O b j e c t K e y a n y T y p e z b w N T n L X > < a : K e y > < K e y > T a b l e s \ d i m _ c u s t o m e r \ C o l u m n s \ c u s t o m e r _ c o d e < / K e y > < / a : K e y > < a : V a l u e   i : t y p e = " D i a g r a m D i s p l a y N o d e V i e w S t a t e " > < H e i g h t > 1 5 0 < / H e i g h t > < I s E x p a n d e d > t r u e < / I s E x p a n d e d > < W i d t h > 2 0 0 < / W i d t h > < / a : V a l u e > < / a : K e y V a l u e O f D i a g r a m O b j e c t K e y a n y T y p e z b w N T n L X > < a : K e y V a l u e O f D i a g r a m O b j e c t K e y a n y T y p e z b w N T n L X > < a : K e y > < K e y > T a b l e s \ d i m _ c u s t o m e r \ C o l u m n s \ c u s t o m e r < / K e y > < / a : K e y > < a : V a l u e   i : t y p e = " D i a g r a m D i s p l a y N o d e V i e w S t a t e " > < H e i g h t > 1 5 0 < / H e i g h t > < I s E x p a n d e d > t r u e < / I s E x p a n d e d > < W i d t h > 2 0 0 < / W i d t h > < / a : V a l u e > < / a : K e y V a l u e O f D i a g r a m O b j e c t K e y a n y T y p e z b w N T n L X > < a : K e y V a l u e O f D i a g r a m O b j e c t K e y a n y T y p e z b w N T n L X > < a : K e y > < K e y > T a b l e s \ d i m _ c u s t o m e r \ C o l u m n s \ m a r k e t < / K e y > < / a : K e y > < a : V a l u e   i : t y p e = " D i a g r a m D i s p l a y N o d e V i e w S t a t e " > < H e i g h t > 1 5 0 < / H e i g h t > < I s E x p a n d e d > t r u e < / I s E x p a n d e d > < W i d t h > 2 0 0 < / W i d t h > < / a : V a l u e > < / a : K e y V a l u e O f D i a g r a m O b j e c t K e y a n y T y p e z b w N T n L X > < a : K e y V a l u e O f D i a g r a m O b j e c t K e y a n y T y p e z b w N T n L X > < a : K e y > < K e y > T a b l e s \ d i m _ c u s t o m e r \ C o l u m n s \ p l a t f o r m < / K e y > < / a : K e y > < a : V a l u e   i : t y p e = " D i a g r a m D i s p l a y N o d e V i e w S t a t e " > < H e i g h t > 1 5 0 < / H e i g h t > < I s E x p a n d e d > t r u e < / I s E x p a n d e d > < W i d t h > 2 0 0 < / W i d t h > < / a : V a l u e > < / a : K e y V a l u e O f D i a g r a m O b j e c t K e y a n y T y p e z b w N T n L X > < a : K e y V a l u e O f D i a g r a m O b j e c t K e y a n y T y p e z b w N T n L X > < a : K e y > < K e y > T a b l e s \ d i m _ c u s t o m e r \ C o l u m n s \ c h a n n e l < / K e y > < / a : K e y > < a : V a l u e   i : t y p e = " D i a g r a m D i s p l a y N o d e V i e w S t a t e " > < H e i g h t > 1 5 0 < / H e i g h t > < I s E x p a n d e d > t r u e < / I s E x p a n d e d > < W i d t h > 2 0 0 < / W i d t h > < / a : V a l u e > < / a : K e y V a l u e O f D i a g r a m O b j e c t K e y a n y T y p e z b w N T n L X > < a : K e y V a l u e O f D i a g r a m O b j e c t K e y a n y T y p e z b w N T n L X > < a : K e y > < K e y > T a b l e s \ d i m _ c u s t o m e r \ M e a s u r e s \ % < / K e y > < / a : K e y > < a : V a l u e   i : t y p e = " D i a g r a m D i s p l a y N o d e V i e w S t a t e " > < H e i g h t > 1 5 0 < / H e i g h t > < I s E x p a n d e d > t r u e < / I s E x p a n d e d > < W i d t h > 2 0 0 < / W i d t h > < / a : V a l u e > < / a : K e y V a l u e O f D i a g r a m O b j e c t K e y a n y T y p e z b w N T n L X > < a : K e y V a l u e O f D i a g r a m O b j e c t K e y a n y T y p e z b w N T n L X > < a : K e y > < K e y > T a b l e s \ d i m _ m a r k e t < / K e y > < / a : K e y > < a : V a l u e   i : t y p e = " D i a g r a m D i s p l a y N o d e V i e w S t a t e " > < H e i g h t > 1 5 0 < / H e i g h t > < I s E x p a n d e d > t r u e < / I s E x p a n d e d > < L a y e d O u t > t r u e < / L a y e d O u t > < T o p > 5 0 < / T o p > < W i d t h > 2 0 0 < / W i d t h > < / a : V a l u e > < / a : K e y V a l u e O f D i a g r a m O b j e c t K e y a n y T y p e z b w N T n L X > < a : K e y V a l u e O f D i a g r a m O b j e c t K e y a n y T y p e z b w N T n L X > < a : K e y > < K e y > T a b l e s \ d i m _ m a r k e t \ C o l u m n s \ m a r k e t < / K e y > < / a : K e y > < a : V a l u e   i : t y p e = " D i a g r a m D i s p l a y N o d e V i e w S t a t e " > < H e i g h t > 1 5 0 < / H e i g h t > < I s E x p a n d e d > t r u e < / I s E x p a n d e d > < W i d t h > 2 0 0 < / W i d t h > < / a : V a l u e > < / a : K e y V a l u e O f D i a g r a m O b j e c t K e y a n y T y p e z b w N T n L X > < a : K e y V a l u e O f D i a g r a m O b j e c t K e y a n y T y p e z b w N T n L X > < a : K e y > < K e y > T a b l e s \ d i m _ m a r k e t \ C o l u m n s \ s u b _ z o n e < / K e y > < / a : K e y > < a : V a l u e   i : t y p e = " D i a g r a m D i s p l a y N o d e V i e w S t a t e " > < H e i g h t > 1 5 0 < / H e i g h t > < I s E x p a n d e d > t r u e < / I s E x p a n d e d > < W i d t h > 2 0 0 < / W i d t h > < / a : V a l u e > < / a : K e y V a l u e O f D i a g r a m O b j e c t K e y a n y T y p e z b w N T n L X > < a : K e y V a l u e O f D i a g r a m O b j e c t K e y a n y T y p e z b w N T n L X > < a : K e y > < K e y > T a b l e s \ d i m _ m a r k e t \ C o l u m n s \ r e g i o n < / K e y > < / a : K e y > < a : V a l u e   i : t y p e = " D i a g r a m D i s p l a y N o d e V i e w S t a t e " > < H e i g h t > 1 5 0 < / H e i g h t > < I s E x p a n d e d > t r u e < / I s E x p a n d e d > < W i d t h > 2 0 0 < / W i d t h > < / a : V a l u e > < / a : K e y V a l u e O f D i a g r a m O b j e c t K e y a n y T y p e z b w N T n L X > < a : K e y V a l u e O f D i a g r a m O b j e c t K e y a n y T y p e z b w N T n L X > < a : K e y > < K e y > T a b l e s \ d i m _ p r o d u c t < / K e y > < / a : K e y > < a : V a l u e   i : t y p e = " D i a g r a m D i s p l a y N o d e V i e w S t a t e " > < H e i g h t > 2 1 7 < / H e i g h t > < I s E x p a n d e d > t r u e < / I s E x p a n d e d > < L a y e d O u t > t r u e < / L a y e d O u t > < L e f t > 1 0 9 9 . 8 0 7 6 2 1 1 3 5 3 3 1 6 < / L e f t > < T a b I n d e x > 3 < / T a b I n d e x > < T o p > 6 6 < / T o p > < W i d t h > 2 0 0 < / W i d t h > < / a : V a l u e > < / a : K e y V a l u e O f D i a g r a m O b j e c t K e y a n y T y p e z b w N T n L X > < a : K e y V a l u e O f D i a g r a m O b j e c t K e y a n y T y p e z b w N T n L X > < a : K e y > < K e y > T a b l e s \ d i m _ p r o d u c t \ C o l u m n s \ p r o d u c t _ c o d e < / K e y > < / a : K e y > < a : V a l u e   i : t y p e = " D i a g r a m D i s p l a y N o d e V i e w S t a t e " > < H e i g h t > 1 5 0 < / H e i g h t > < I s E x p a n d e d > t r u e < / I s E x p a n d e d > < W i d t h > 2 0 0 < / W i d t h > < / a : V a l u e > < / a : K e y V a l u e O f D i a g r a m O b j e c t K e y a n y T y p e z b w N T n L X > < a : K e y V a l u e O f D i a g r a m O b j e c t K e y a n y T y p e z b w N T n L X > < a : K e y > < K e y > T a b l e s \ d i m _ p r o d u c t \ C o l u m n s \ d i v i s i o n < / K e y > < / a : K e y > < a : V a l u e   i : t y p e = " D i a g r a m D i s p l a y N o d e V i e w S t a t e " > < H e i g h t > 1 5 0 < / H e i g h t > < I s E x p a n d e d > t r u e < / I s E x p a n d e d > < W i d t h > 2 0 0 < / W i d t h > < / a : V a l u e > < / a : K e y V a l u e O f D i a g r a m O b j e c t K e y a n y T y p e z b w N T n L X > < a : K e y V a l u e O f D i a g r a m O b j e c t K e y a n y T y p e z b w N T n L X > < a : K e y > < K e y > T a b l e s \ d i m _ p r o d u c t \ C o l u m n s \ s e g m e n t < / K e y > < / a : K e y > < a : V a l u e   i : t y p e = " D i a g r a m D i s p l a y N o d e V i e w S t a t e " > < H e i g h t > 1 5 0 < / H e i g h t > < I s E x p a n d e d > t r u e < / I s E x p a n d e d > < W i d t h > 2 0 0 < / W i d t h > < / a : V a l u e > < / a : K e y V a l u e O f D i a g r a m O b j e c t K e y a n y T y p e z b w N T n L X > < a : K e y V a l u e O f D i a g r a m O b j e c t K e y a n y T y p e z b w N T n L X > < a : K e y > < K e y > T a b l e s \ d i m _ p r o d u c t \ C o l u m n s \ c a t e g o r y < / K e y > < / a : K e y > < a : V a l u e   i : t y p e = " D i a g r a m D i s p l a y N o d e V i e w S t a t e " > < H e i g h t > 1 5 0 < / H e i g h t > < I s E x p a n d e d > t r u e < / I s E x p a n d e d > < W i d t h > 2 0 0 < / W i d t h > < / a : V a l u e > < / a : K e y V a l u e O f D i a g r a m O b j e c t K e y a n y T y p e z b w N T n L X > < a : K e y V a l u e O f D i a g r a m O b j e c t K e y a n y T y p e z b w N T n L X > < a : K e y > < K e y > T a b l e s \ d i m _ p r o d u c t \ C o l u m n s \ p r o d u c t < / K e y > < / a : K e y > < a : V a l u e   i : t y p e = " D i a g r a m D i s p l a y N o d e V i e w S t a t e " > < H e i g h t > 1 5 0 < / H e i g h t > < I s E x p a n d e d > t r u e < / I s E x p a n d e d > < W i d t h > 2 0 0 < / W i d t h > < / a : V a l u e > < / a : K e y V a l u e O f D i a g r a m O b j e c t K e y a n y T y p e z b w N T n L X > < a : K e y V a l u e O f D i a g r a m O b j e c t K e y a n y T y p e z b w N T n L X > < a : K e y > < K e y > T a b l e s \ d i m _ p r o d u c t \ C o l u m n s \ v a r i a n t < / K e y > < / a : K e y > < a : V a l u e   i : t y p e = " D i a g r a m D i s p l a y N o d e V i e w S t a t e " > < H e i g h t > 1 5 0 < / H e i g h t > < I s E x p a n d e d > t r u e < / I s E x p a n d e d > < W i d t h > 2 0 0 < / W i d t h > < / a : V a l u e > < / a : K e y V a l u e O f D i a g r a m O b j e c t K e y a n y T y p e z b w N T n L X > < a : K e y V a l u e O f D i a g r a m O b j e c t K e y a n y T y p e z b w N T n L X > < a : K e y > < K e y > T a b l e s \ f a c t _ s a l e s _ m o n t h l y < / K e y > < / a : K e y > < a : V a l u e   i : t y p e = " D i a g r a m D i s p l a y N o d e V i e w S t a t e " > < H e i g h t > 3 0 6 < / H e i g h t > < I s E x p a n d e d > t r u e < / I s E x p a n d e d > < L a y e d O u t > t r u e < / L a y e d O u t > < L e f t > 7 7 6 . 7 1 1 4 3 1 7 0 2 9 9 7 2 9 < / L e f t > < T a b I n d e x > 2 < / T a b I n d e x > < W i d t h > 2 0 0 < / W i d t h > < / a : V a l u e > < / a : K e y V a l u e O f D i a g r a m O b j e c t K e y a n y T y p e z b w N T n L X > < a : K e y V a l u e O f D i a g r a m O b j e c t K e y a n y T y p e z b w N T n L X > < a : K e y > < K e y > T a b l e s \ f a c t _ s a l e s _ m o n t h l y \ C o l u m n s \ d a t e < / K e y > < / a : K e y > < a : V a l u e   i : t y p e = " D i a g r a m D i s p l a y N o d e V i e w S t a t e " > < H e i g h t > 1 5 0 < / H e i g h t > < I s E x p a n d e d > t r u e < / I s E x p a n d e d > < W i d t h > 2 0 0 < / W i d t h > < / a : V a l u e > < / a : K e y V a l u e O f D i a g r a m O b j e c t K e y a n y T y p e z b w N T n L X > < a : K e y V a l u e O f D i a g r a m O b j e c t K e y a n y T y p e z b w N T n L X > < a : K e y > < K e y > T a b l e s \ f a c t _ s a l e s _ m o n t h l y \ C o l u m n s \ p r o d u c t _ c o d e < / K e y > < / a : K e y > < a : V a l u e   i : t y p e = " D i a g r a m D i s p l a y N o d e V i e w S t a t e " > < H e i g h t > 1 5 0 < / H e i g h t > < I s E x p a n d e d > t r u e < / I s E x p a n d e d > < W i d t h > 2 0 0 < / W i d t h > < / a : V a l u e > < / a : K e y V a l u e O f D i a g r a m O b j e c t K e y a n y T y p e z b w N T n L X > < a : K e y V a l u e O f D i a g r a m O b j e c t K e y a n y T y p e z b w N T n L X > < a : K e y > < K e y > T a b l e s \ f a c t _ s a l e s _ m o n t h l y \ C o l u m n s \ c u s t o m e r _ c o d e < / K e y > < / a : K e y > < a : V a l u e   i : t y p e = " D i a g r a m D i s p l a y N o d e V i e w S t a t e " > < H e i g h t > 1 5 0 < / H e i g h t > < I s E x p a n d e d > t r u e < / I s E x p a n d e d > < W i d t h > 2 0 0 < / W i d t h > < / a : V a l u e > < / a : K e y V a l u e O f D i a g r a m O b j e c t K e y a n y T y p e z b w N T n L X > < a : K e y V a l u e O f D i a g r a m O b j e c t K e y a n y T y p e z b w N T n L X > < a : K e y > < K e y > T a b l e s \ f a c t _ s a l e s _ m o n t h l y \ C o l u m n s \ Q t y < / K e y > < / a : K e y > < a : V a l u e   i : t y p e = " D i a g r a m D i s p l a y N o d e V i e w S t a t e " > < H e i g h t > 1 5 0 < / H e i g h t > < I s E x p a n d e d > t r u e < / I s E x p a n d e d > < W i d t h > 2 0 0 < / W i d t h > < / a : V a l u e > < / a : K e y V a l u e O f D i a g r a m O b j e c t K e y a n y T y p e z b w N T n L X > < a : K e y V a l u e O f D i a g r a m O b j e c t K e y a n y T y p e z b w N T n L X > < a : K e y > < K e y > T a b l e s \ f a c t _ s a l e s _ m o n t h l y \ C o l u m n s \ n e t _ s a l e s _ a m o u n t < / K e y > < / a : K e y > < a : V a l u e   i : t y p e = " D i a g r a m D i s p l a y N o d e V i e w S t a t e " > < H e i g h t > 1 5 0 < / H e i g h t > < I s E x p a n d e d > t r u e < / I s E x p a n d e d > < W i d t h > 2 0 0 < / W i d t h > < / a : V a l u e > < / a : K e y V a l u e O f D i a g r a m O b j e c t K e y a n y T y p e z b w N T n L X > < a : K e y V a l u e O f D i a g r a m O b j e c t K e y a n y T y p e z b w N T n L X > < a : K e y > < K e y > T a b l e s \ f a c t _ s a l e s _ m o n t h l y \ C o l u m n s \ c u s t o m e r   n a m e < / K e y > < / a : K e y > < a : V a l u e   i : t y p e = " D i a g r a m D i s p l a y N o d e V i e w S t a t e " > < H e i g h t > 1 5 0 < / H e i g h t > < I s E x p a n d e d > t r u e < / I s E x p a n d e d > < W i d t h > 2 0 0 < / W i d t h > < / a : V a l u e > < / a : K e y V a l u e O f D i a g r a m O b j e c t K e y a n y T y p e z b w N T n L X > < a : K e y V a l u e O f D i a g r a m O b j e c t K e y a n y T y p e z b w N T n L X > < a : K e y > < K e y > T a b l e s \ f a c t _ s a l e s _ m o n t h l y \ C o l u m n s \ F Y < / K e y > < / a : K e y > < a : V a l u e   i : t y p e = " D i a g r a m D i s p l a y N o d e V i e w S t a t e " > < H e i g h t > 1 5 0 < / H e i g h t > < I s E x p a n d e d > t r u e < / I s E x p a n d e d > < W i d t h > 2 0 0 < / W i d t h > < / a : V a l u e > < / a : K e y V a l u e O f D i a g r a m O b j e c t K e y a n y T y p e z b w N T n L X > < a : K e y V a l u e O f D i a g r a m O b j e c t K e y a n y T y p e z b w N T n L X > < a : K e y > < K e y > T a b l e s \ f a c t _ s a l e s _ m o n t h l y \ M e a s u r e s \ S u m   o f   n e t _ s a l e s _ a m o u n t < / K e y > < / a : K e y > < a : V a l u e   i : t y p e = " D i a g r a m D i s p l a y N o d e V i e w S t a t e " > < H e i g h t > 1 5 0 < / H e i g h t > < I s E x p a n d e d > t r u e < / I s E x p a n d e d > < W i d t h > 2 0 0 < / W i d t h > < / a : V a l u e > < / a : K e y V a l u e O f D i a g r a m O b j e c t K e y a n y T y p e z b w N T n L X > < a : K e y V a l u e O f D i a g r a m O b j e c t K e y a n y T y p e z b w N T n L X > < a : K e y > < K e y > T a b l e s \ f a c t _ s a l e s _ m o n t h l y \ S u m   o f   n e t _ s a l e s _ a m o u n t \ A d d i t i o n a l   I n f o \ I m p l i c i t   M e a s u r e < / K e y > < / a : K e y > < a : V a l u e   i : t y p e = " D i a g r a m D i s p l a y V i e w S t a t e I D i a g r a m T a g A d d i t i o n a l I n f o " / > < / a : K e y V a l u e O f D i a g r a m O b j e c t K e y a n y T y p e z b w N T n L X > < a : K e y V a l u e O f D i a g r a m O b j e c t K e y a n y T y p e z b w N T n L X > < a : K e y > < K e y > T a b l e s \ f a c t _ s a l e s _ m o n t h l y \ M e a s u r e s \ N e t   S a l e s < / K e y > < / a : K e y > < a : V a l u e   i : t y p e = " D i a g r a m D i s p l a y N o d e V i e w S t a t e " > < H e i g h t > 1 5 0 < / H e i g h t > < I s E x p a n d e d > t r u e < / I s E x p a n d e d > < W i d t h > 2 0 0 < / W i d t h > < / a : V a l u e > < / a : K e y V a l u e O f D i a g r a m O b j e c t K e y a n y T y p e z b w N T n L X > < a : K e y V a l u e O f D i a g r a m O b j e c t K e y a n y T y p e z b w N T n L X > < a : K e y > < K e y > T a b l e s \ f a c t _ s a l e s _ m o n t h l y \ M e a s u r e s \ N e t S a l e s   1 9 < / K e y > < / a : K e y > < a : V a l u e   i : t y p e = " D i a g r a m D i s p l a y N o d e V i e w S t a t e " > < H e i g h t > 1 5 0 < / H e i g h t > < I s E x p a n d e d > t r u e < / I s E x p a n d e d > < W i d t h > 2 0 0 < / W i d t h > < / a : V a l u e > < / a : K e y V a l u e O f D i a g r a m O b j e c t K e y a n y T y p e z b w N T n L X > < a : K e y V a l u e O f D i a g r a m O b j e c t K e y a n y T y p e z b w N T n L X > < a : K e y > < K e y > T a b l e s \ f a c t _ s a l e s _ m o n t h l y \ M e a s u r e s \ N e t S a l e s   2 0 < / K e y > < / a : K e y > < a : V a l u e   i : t y p e = " D i a g r a m D i s p l a y N o d e V i e w S t a t e " > < H e i g h t > 1 5 0 < / H e i g h t > < I s E x p a n d e d > t r u e < / I s E x p a n d e d > < W i d t h > 2 0 0 < / W i d t h > < / a : V a l u e > < / a : K e y V a l u e O f D i a g r a m O b j e c t K e y a n y T y p e z b w N T n L X > < a : K e y V a l u e O f D i a g r a m O b j e c t K e y a n y T y p e z b w N T n L X > < a : K e y > < K e y > T a b l e s \ f a c t _ s a l e s _ m o n t h l y \ M e a s u r e s \ N e t S a l e s   2 1 < / K e y > < / a : K e y > < a : V a l u e   i : t y p e = " D i a g r a m D i s p l a y N o d e V i e w S t a t e " > < H e i g h t > 1 5 0 < / H e i g h t > < I s E x p a n d e d > t r u e < / I s E x p a n d e d > < W i d t h > 2 0 0 < / W i d t h > < / a : V a l u e > < / a : K e y V a l u e O f D i a g r a m O b j e c t K e y a n y T y p e z b w N T n L X > < a : K e y V a l u e O f D i a g r a m O b j e c t K e y a n y T y p e z b w N T n L X > < a : K e y > < K e y > T a b l e s \ f a c t _ s a l e s _ m o n t h l y \ M e a s u r e s \ 2 1   v s   2 0 < / K e y > < / a : K e y > < a : V a l u e   i : t y p e = " D i a g r a m D i s p l a y N o d e V i e w S t a t e " > < H e i g h t > 1 5 0 < / H e i g h t > < I s E x p a n d e d > t r u e < / I s E x p a n d e d > < W i d t h > 2 0 0 < / W i d t h > < / a : V a l u e > < / a : K e y V a l u e O f D i a g r a m O b j e c t K e y a n y T y p e z b w N T n L X > < a : K e y V a l u e O f D i a g r a m O b j e c t K e y a n y T y p e z b w N T n L X > < a : K e y > < K e y > T a b l e s \ f a c t _ s a l e s _ m o n t h l y \ M e a s u r e s \ t a r g e t   2 1 < / K e y > < / a : K e y > < a : V a l u e   i : t y p e = " D i a g r a m D i s p l a y N o d e V i e w S t a t e " > < H e i g h t > 1 5 0 < / H e i g h t > < I s E x p a n d e d > t r u e < / I s E x p a n d e d > < W i d t h > 2 0 0 < / W i d t h > < / a : V a l u e > < / a : K e y V a l u e O f D i a g r a m O b j e c t K e y a n y T y p e z b w N T n L X > < a : K e y V a l u e O f D i a g r a m O b j e c t K e y a n y T y p e z b w N T n L X > < a : K e y > < K e y > T a b l e s \ f a c t _ s a l e s _ m o n t h l y \ M e a s u r e s \ 2 0 2 1   -   T a r g e t < / K e y > < / a : K e y > < a : V a l u e   i : t y p e = " D i a g r a m D i s p l a y N o d e V i e w S t a t e " > < H e i g h t > 1 5 0 < / H e i g h t > < I s E x p a n d e d > t r u e < / I s E x p a n d e d > < W i d t h > 2 0 0 < / W i d t h > < / a : V a l u e > < / a : K e y V a l u e O f D i a g r a m O b j e c t K e y a n y T y p e z b w N T n L X > < a : K e y V a l u e O f D i a g r a m O b j e c t K e y a n y T y p e z b w N T n L X > < a : K e y > < K e y > T a b l e s \ d i m _ d a t e < / K e y > < / a : K e y > < a : V a l u e   i : t y p e = " D i a g r a m D i s p l a y N o d e V i e w S t a t e " > < H e i g h t > 1 5 0 < / H e i g h t > < I s E x p a n d e d > t r u e < / I s E x p a n d e d > < I s F o c u s e d > t r u e < / I s F o c u s e d > < L a y e d O u t > t r u e < / L a y e d O u t > < L e f t > 1 1 3 4 . 8 0 7 6 2 1 1 3 5 3 3 1 6 < / L e f t > < T a b I n d e x > 5 < / T a b I n d e x > < T o p > 3 6 6 . 5 < / T o p > < 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 T a b l e s \ d i m _ d a t e \ C o l u m n s \ F Y < / K e y > < / a : K e y > < a : V a l u e   i : t y p e = " D i a g r a m D i s p l a y N o d e V i e w S t a t e " > < H e i g h t > 1 5 0 < / H e i g h t > < I s E x p a n d e d > t r u e < / I s E x p a n d e d > < W i d t h > 2 0 0 < / W i d t h > < / a : V a l u e > < / a : K e y V a l u e O f D i a g r a m O b j e c t K e y a n y T y p e z b w N T n L X > < a : K e y V a l u e O f D i a g r a m O b j e c t K e y a n y T y p e z b w N T n L X > < a : K e y > < K e y > T a b l e s \ n s _ t a r g e t s _ 2 0 2 1 < / K e y > < / a : K e y > < a : V a l u e   i : t y p e = " D i a g r a m D i s p l a y N o d e V i e w S t a t e " > < H e i g h t > 1 6 2 < / H e i g h t > < I s E x p a n d e d > t r u e < / I s E x p a n d e d > < L a y e d O u t > t r u e < / L a y e d O u t > < L e f t > 7 1 4 . 8 0 7 6 2 1 1 3 5 3 3 1 6 < / L e f t > < T a b I n d e x > 4 < / T a b I n d e x > < T o p > 4 1 0 < / T o p > < W i d t h > 2 0 0 < / W i d t h > < / a : V a l u e > < / a : K e y V a l u e O f D i a g r a m O b j e c t K e y a n y T y p e z b w N T n L X > < a : K e y V a l u e O f D i a g r a m O b j e c t K e y a n y T y p e z b w N T n L X > < a : K e y > < K e y > T a b l e s \ n s _ t a r g e t s _ 2 0 2 1 \ C o l u m n s \ m a r k e t < / K e y > < / a : K e y > < a : V a l u e   i : t y p e = " D i a g r a m D i s p l a y N o d e V i e w S t a t e " > < H e i g h t > 1 5 0 < / H e i g h t > < I s E x p a n d e d > t r u e < / I s E x p a n d e d > < W i d t h > 2 0 0 < / W i d t h > < / a : V a l u e > < / a : K e y V a l u e O f D i a g r a m O b j e c t K e y a n y T y p e z b w N T n L X > < a : K e y V a l u e O f D i a g r a m O b j e c t K e y a n y T y p e z b w N T n L X > < a : K e y > < K e y > T a b l e s \ n s _ t a r g e t s _ 2 0 2 1 \ C o l u m n s \ d a t e < / K e y > < / a : K e y > < a : V a l u e   i : t y p e = " D i a g r a m D i s p l a y N o d e V i e w S t a t e " > < H e i g h t > 1 5 0 < / H e i g h t > < I s E x p a n d e d > t r u e < / I s E x p a n d e d > < W i d t h > 2 0 0 < / W i d t h > < / a : V a l u e > < / a : K e y V a l u e O f D i a g r a m O b j e c t K e y a n y T y p e z b w N T n L X > < a : K e y V a l u e O f D i a g r a m O b j e c t K e y a n y T y p e z b w N T n L X > < a : K e y > < K e y > T a b l e s \ n s _ t a r g e t s _ 2 0 2 1 \ C o l u m n s \ n s _ t a r g e t < / K e y > < / a : K e y > < a : V a l u e   i : t y p e = " D i a g r a m D i s p l a y N o d e V i e w S t a t e " > < H e i g h t > 1 5 0 < / H e i g h t > < I s E x p a n d e d > t r u e < / I s E x p a n d e d > < W i d t h > 2 0 0 < / W i d t h > < / a : V a l u e > < / a : K e y V a l u e O f D i a g r a m O b j e c t K e y a n y T y p e z b w N T n L X > < a : K e y V a l u e O f D i a g r a m O b j e c t K e y a n y T y p e z b w N T n L X > < a : K e y > < K e y > R e l a t i o n s h i p s \ & l t ; T a b l e s \ d i m _ c u s t o m e r \ C o l u m n s \ m a r k e t & g t ; - & l t ; T a b l e s \ d i m _ m a r k e t \ C o l u m n s \ m a r k e t & g t ; < / K e y > < / a : K e y > < a : V a l u e   i : t y p e = " D i a g r a m D i s p l a y L i n k V i e w S t a t e " > < A u t o m a t i o n P r o p e r t y H e l p e r T e x t > E n d   p o i n t   1 :   ( 3 3 7 , 1 3 9 ) .   E n d   p o i n t   2 :   ( 2 1 6 , 1 1 5 )   < / A u t o m a t i o n P r o p e r t y H e l p e r T e x t > < L a y e d O u t > t r u e < / L a y e d O u t > < P o i n t s   x m l n s : b = " h t t p : / / s c h e m a s . d a t a c o n t r a c t . o r g / 2 0 0 4 / 0 7 / S y s t e m . W i n d o w s " > < b : P o i n t > < b : _ x > 3 3 7 < / b : _ x > < b : _ y > 1 3 9 < / b : _ y > < / b : P o i n t > < b : P o i n t > < b : _ x > 3 1 1 . 7 5 < / b : _ x > < b : _ y > 1 3 9 < / b : _ y > < / b : P o i n t > < b : P o i n t > < b : _ x > 3 0 9 . 7 5 < / b : _ x > < b : _ y > 1 3 7 < / b : _ y > < / b : P o i n t > < b : P o i n t > < b : _ x > 3 0 9 . 7 5 < / b : _ x > < b : _ y > 1 1 7 < / b : _ y > < / b : P o i n t > < b : P o i n t > < b : _ x > 3 0 7 . 7 5 < / b : _ x > < b : _ y > 1 1 5 < / b : _ y > < / b : P o i n t > < b : P o i n t > < b : _ x > 2 1 6 < / b : _ x > < b : _ y > 1 1 5 < / b : _ y > < / b : P o i n t > < / P o i n t s > < / a : V a l u e > < / a : K e y V a l u e O f D i a g r a m O b j e c t K e y a n y T y p e z b w N T n L X > < a : K e y V a l u e O f D i a g r a m O b j e c t K e y a n y T y p e z b w N T n L X > < a : K e y > < K e y > R e l a t i o n s h i p s \ & l t ; T a b l e s \ d i m _ c u s t o m e r \ C o l u m n s \ m a r k e t & g t ; - & l t ; T a b l e s \ d i m _ m a r k e t \ C o l u m n s \ m a r k e t & g t ; \ F K < / K e y > < / a : K e y > < a : V a l u e   i : t y p e = " D i a g r a m D i s p l a y L i n k E n d p o i n t V i e w S t a t e " > < H e i g h t > 1 6 < / H e i g h t > < L a b e l L o c a t i o n   x m l n s : b = " h t t p : / / s c h e m a s . d a t a c o n t r a c t . o r g / 2 0 0 4 / 0 7 / S y s t e m . W i n d o w s " > < b : _ x > 3 3 7 < / b : _ x > < b : _ y > 1 3 1 < / b : _ y > < / L a b e l L o c a t i o n > < L o c a t i o n   x m l n s : b = " h t t p : / / s c h e m a s . d a t a c o n t r a c t . o r g / 2 0 0 4 / 0 7 / S y s t e m . W i n d o w s " > < b : _ x > 3 5 3 < / b : _ x > < b : _ y > 1 3 9 < / b : _ y > < / L o c a t i o n > < S h a p e R o t a t e A n g l e > 1 8 0 < / S h a p e R o t a t e A n g l e > < W i d t h > 1 6 < / W i d t h > < / a : V a l u e > < / a : K e y V a l u e O f D i a g r a m O b j e c t K e y a n y T y p e z b w N T n L X > < a : K e y V a l u e O f D i a g r a m O b j e c t K e y a n y T y p e z b w N T n L X > < a : K e y > < K e y > R e l a t i o n s h i p s \ & l t ; T a b l e s \ d i m _ c u s t o m e r \ C o l u m n s \ m a r k e t & g t ; - & l t ; T a b l e s \ d i m _ m a r k e t \ C o l u m n s \ m a r k e t & g t ; \ P K < / K e y > < / a : K e y > < a : V a l u e   i : t y p e = " D i a g r a m D i s p l a y L i n k E n d p o i n t V i e w S t a t e " > < H e i g h t > 1 6 < / H e i g h t > < L a b e l L o c a t i o n   x m l n s : b = " h t t p : / / s c h e m a s . d a t a c o n t r a c t . o r g / 2 0 0 4 / 0 7 / S y s t e m . W i n d o w s " > < b : _ x > 2 0 0 < / b : _ x > < b : _ y > 1 0 7 < / b : _ y > < / L a b e l L o c a t i o n > < L o c a t i o n   x m l n s : b = " h t t p : / / s c h e m a s . d a t a c o n t r a c t . o r g / 2 0 0 4 / 0 7 / S y s t e m . W i n d o w s " > < b : _ x > 2 0 0 < / b : _ x > < b : _ y > 1 1 5 < / b : _ y > < / L o c a t i o n > < S h a p e R o t a t e A n g l e > 3 6 0 < / S h a p e R o t a t e A n g l e > < W i d t h > 1 6 < / W i d t h > < / a : V a l u e > < / a : K e y V a l u e O f D i a g r a m O b j e c t K e y a n y T y p e z b w N T n L X > < a : K e y V a l u e O f D i a g r a m O b j e c t K e y a n y T y p e z b w N T n L X > < a : K e y > < K e y > R e l a t i o n s h i p s \ & l t ; T a b l e s \ d i m _ c u s t o m e r \ C o l u m n s \ m a r k e t & g t ; - & l t ; T a b l e s \ d i m _ m a r k e t \ C o l u m n s \ m a r k e t & g t ; \ C r o s s F i l t e r < / K e y > < / a : K e y > < a : V a l u e   i : t y p e = " D i a g r a m D i s p l a y L i n k C r o s s F i l t e r V i e w S t a t e " > < P o i n t s   x m l n s : b = " h t t p : / / s c h e m a s . d a t a c o n t r a c t . o r g / 2 0 0 4 / 0 7 / S y s t e m . W i n d o w s " > < b : P o i n t > < b : _ x > 3 3 7 < / b : _ x > < b : _ y > 1 3 9 < / b : _ y > < / b : P o i n t > < b : P o i n t > < b : _ x > 3 1 1 . 7 5 < / b : _ x > < b : _ y > 1 3 9 < / b : _ y > < / b : P o i n t > < b : P o i n t > < b : _ x > 3 0 9 . 7 5 < / b : _ x > < b : _ y > 1 3 7 < / b : _ y > < / b : P o i n t > < b : P o i n t > < b : _ x > 3 0 9 . 7 5 < / b : _ x > < b : _ y > 1 1 7 < / b : _ y > < / b : P o i n t > < b : P o i n t > < b : _ x > 3 0 7 . 7 5 < / b : _ x > < b : _ y > 1 1 5 < / b : _ y > < / b : P o i n t > < b : P o i n t > < b : _ x > 2 1 6 < / b : _ x > < b : _ y > 1 1 5 < / b : _ y > < / b : P o i n t > < / P o i n t s > < / a : V a l u e > < / a : K e y V a l u e O f D i a g r a m O b j e c t K e y a n y T y p e z b w N T n L X > < a : K e y V a l u e O f D i a g r a m O b j e c t K e y a n y T y p e z b w N T n L X > < a : K e y > < K e y > R e l a t i o n s h i p s \ & l t ; T a b l e s \ f a c t _ s a l e s _ m o n t h l y \ C o l u m n s \ c u s t o m e r _ c o d e & g t ; - & l t ; T a b l e s \ d i m _ c u s t o m e r \ C o l u m n s \ c u s t o m e r _ c o d e & g t ; < / K e y > < / a : K e y > < a : V a l u e   i : t y p e = " D i a g r a m D i s p l a y L i n k V i e w S t a t e " > < A u t o m a t i o n P r o p e r t y H e l p e r T e x t > E n d   p o i n t   1 :   ( 7 6 0 . 7 1 1 4 3 1 7 0 2 9 9 7 , 1 5 3 ) .   E n d   p o i n t   2 :   ( 5 6 9 , 1 3 9 )   < / A u t o m a t i o n P r o p e r t y H e l p e r T e x t > < L a y e d O u t > t r u e < / L a y e d O u t > < P o i n t s   x m l n s : b = " h t t p : / / s c h e m a s . d a t a c o n t r a c t . o r g / 2 0 0 4 / 0 7 / S y s t e m . W i n d o w s " > < b : P o i n t > < b : _ x > 7 6 0 . 7 1 1 4 3 1 7 0 2 9 9 7 2 9 < / b : _ x > < b : _ y > 1 5 3 < / b : _ y > < / b : P o i n t > < b : P o i n t > < b : _ x > 6 6 6 . 8 5 5 7 1 6 < / b : _ x > < b : _ y > 1 5 3 < / b : _ y > < / b : P o i n t > < b : P o i n t > < b : _ x > 6 6 4 . 8 5 5 7 1 6 < / b : _ x > < b : _ y > 1 5 1 < / b : _ y > < / b : P o i n t > < b : P o i n t > < b : _ x > 6 6 4 . 8 5 5 7 1 6 < / b : _ x > < b : _ y > 1 4 1 < / b : _ y > < / b : P o i n t > < b : P o i n t > < b : _ x > 6 6 2 . 8 5 5 7 1 6 < / b : _ x > < b : _ y > 1 3 9 < / b : _ y > < / b : P o i n t > < b : P o i n t > < b : _ x > 5 6 9 < / b : _ x > < b : _ y > 1 3 9 < / b : _ y > < / b : P o i n t > < / P o i n t s > < / a : V a l u e > < / a : K e y V a l u e O f D i a g r a m O b j e c t K e y a n y T y p e z b w N T n L X > < a : K e y V a l u e O f D i a g r a m O b j e c t K e y a n y T y p e z b w N T n L X > < a : K e y > < K e y > R e l a t i o n s h i p s \ & l t ; T a b l e s \ f a c t _ s a l e s _ m o n t h l y \ C o l u m n s \ c u s t o m e r _ c o d e & g t ; - & l t ; T a b l e s \ d i m _ c u s t o m e r \ C o l u m n s \ c u s t o m e r _ c o d e & g t ; \ F K < / K e y > < / a : K e y > < a : V a l u e   i : t y p e = " D i a g r a m D i s p l a y L i n k E n d p o i n t V i e w S t a t e " > < H e i g h t > 1 6 < / H e i g h t > < L a b e l L o c a t i o n   x m l n s : b = " h t t p : / / s c h e m a s . d a t a c o n t r a c t . o r g / 2 0 0 4 / 0 7 / S y s t e m . W i n d o w s " > < b : _ x > 7 6 0 . 7 1 1 4 3 1 7 0 2 9 9 7 2 9 < / b : _ x > < b : _ y > 1 4 5 < / b : _ y > < / L a b e l L o c a t i o n > < L o c a t i o n   x m l n s : b = " h t t p : / / s c h e m a s . d a t a c o n t r a c t . o r g / 2 0 0 4 / 0 7 / S y s t e m . W i n d o w s " > < b : _ x > 7 7 6 . 7 1 1 4 3 1 7 0 2 9 9 7 2 9 < / b : _ x > < b : _ y > 1 5 3 < / b : _ y > < / L o c a t i o n > < S h a p e R o t a t e A n g l e > 1 8 0 < / S h a p e R o t a t e A n g l e > < W i d t h > 1 6 < / W i d t h > < / a : V a l u e > < / a : K e y V a l u e O f D i a g r a m O b j e c t K e y a n y T y p e z b w N T n L X > < a : K e y V a l u e O f D i a g r a m O b j e c t K e y a n y T y p e z b w N T n L X > < a : K e y > < K e y > R e l a t i o n s h i p s \ & l t ; T a b l e s \ f a c t _ s a l e s _ m o n t h l y \ C o l u m n s \ c u s t o m e r _ c o d e & g t ; - & l t ; T a b l e s \ d i m _ c u s t o m e r \ C o l u m n s \ c u s t o m e r _ c o d e & g t ; \ P K < / K e y > < / a : K e y > < a : V a l u e   i : t y p e = " D i a g r a m D i s p l a y L i n k E n d p o i n t V i e w S t a t e " > < H e i g h t > 1 6 < / H e i g h t > < L a b e l L o c a t i o n   x m l n s : b = " h t t p : / / s c h e m a s . d a t a c o n t r a c t . o r g / 2 0 0 4 / 0 7 / S y s t e m . W i n d o w s " > < b : _ x > 5 5 3 < / b : _ x > < b : _ y > 1 3 1 < / b : _ y > < / L a b e l L o c a t i o n > < L o c a t i o n   x m l n s : b = " h t t p : / / s c h e m a s . d a t a c o n t r a c t . o r g / 2 0 0 4 / 0 7 / S y s t e m . W i n d o w s " > < b : _ x > 5 5 3 < / b : _ x > < b : _ y > 1 3 9 < / b : _ y > < / L o c a t i o n > < S h a p e R o t a t e A n g l e > 3 6 0 < / S h a p e R o t a t e A n g l e > < W i d t h > 1 6 < / W i d t h > < / a : V a l u e > < / a : K e y V a l u e O f D i a g r a m O b j e c t K e y a n y T y p e z b w N T n L X > < a : K e y V a l u e O f D i a g r a m O b j e c t K e y a n y T y p e z b w N T n L X > < a : K e y > < K e y > R e l a t i o n s h i p s \ & l t ; T a b l e s \ f a c t _ s a l e s _ m o n t h l y \ C o l u m n s \ c u s t o m e r _ c o d e & g t ; - & l t ; T a b l e s \ d i m _ c u s t o m e r \ C o l u m n s \ c u s t o m e r _ c o d e & g t ; \ C r o s s F i l t e r < / K e y > < / a : K e y > < a : V a l u e   i : t y p e = " D i a g r a m D i s p l a y L i n k C r o s s F i l t e r V i e w S t a t e " > < P o i n t s   x m l n s : b = " h t t p : / / s c h e m a s . d a t a c o n t r a c t . o r g / 2 0 0 4 / 0 7 / S y s t e m . W i n d o w s " > < b : P o i n t > < b : _ x > 7 6 0 . 7 1 1 4 3 1 7 0 2 9 9 7 2 9 < / b : _ x > < b : _ y > 1 5 3 < / b : _ y > < / b : P o i n t > < b : P o i n t > < b : _ x > 6 6 6 . 8 5 5 7 1 6 < / b : _ x > < b : _ y > 1 5 3 < / b : _ y > < / b : P o i n t > < b : P o i n t > < b : _ x > 6 6 4 . 8 5 5 7 1 6 < / b : _ x > < b : _ y > 1 5 1 < / b : _ y > < / b : P o i n t > < b : P o i n t > < b : _ x > 6 6 4 . 8 5 5 7 1 6 < / b : _ x > < b : _ y > 1 4 1 < / b : _ y > < / b : P o i n t > < b : P o i n t > < b : _ x > 6 6 2 . 8 5 5 7 1 6 < / b : _ x > < b : _ y > 1 3 9 < / b : _ y > < / b : P o i n t > < b : P o i n t > < b : _ x > 5 6 9 < / b : _ x > < b : _ y > 1 3 9 < / b : _ y > < / b : P o i n t > < / P o i n t s > < / a : V a l u e > < / a : K e y V a l u e O f D i a g r a m O b j e c t K e y a n y T y p e z b w N T n L X > < a : K e y V a l u e O f D i a g r a m O b j e c t K e y a n y T y p e z b w N T n L X > < a : K e y > < K e y > R e l a t i o n s h i p s \ & l t ; T a b l e s \ f a c t _ s a l e s _ m o n t h l y \ C o l u m n s \ p r o d u c t _ c o d e & g t ; - & l t ; T a b l e s \ d i m _ p r o d u c t \ C o l u m n s \ p r o d u c t _ c o d e & g t ; < / K e y > < / a : K e y > < a : V a l u e   i : t y p e = " D i a g r a m D i s p l a y L i n k V i e w S t a t e " > < A u t o m a t i o n P r o p e r t y H e l p e r T e x t > E n d   p o i n t   1 :   ( 9 9 2 . 7 1 1 4 3 1 7 0 2 9 9 7 , 1 5 3 ) .   E n d   p o i n t   2 :   ( 1 0 8 3 . 8 0 7 6 2 1 1 3 5 3 3 , 1 7 4 . 5 )   < / A u t o m a t i o n P r o p e r t y H e l p e r T e x t > < L a y e d O u t > t r u e < / L a y e d O u t > < P o i n t s   x m l n s : b = " h t t p : / / s c h e m a s . d a t a c o n t r a c t . o r g / 2 0 0 4 / 0 7 / S y s t e m . W i n d o w s " > < b : P o i n t > < b : _ x > 9 9 2 . 7 1 1 4 3 1 7 0 2 9 9 7 2 9 < / b : _ x > < b : _ y > 1 5 2 . 9 9 9 9 9 9 9 9 9 9 9 9 9 7 < / b : _ y > < / b : P o i n t > < b : P o i n t > < b : _ x > 1 0 3 6 . 2 5 9 5 2 6 5 < / b : _ x > < b : _ y > 1 5 3 < / b : _ y > < / b : P o i n t > < b : P o i n t > < b : _ x > 1 0 3 8 . 2 5 9 5 2 6 5 < / b : _ x > < b : _ y > 1 5 5 < / b : _ y > < / b : P o i n t > < b : P o i n t > < b : _ x > 1 0 3 8 . 2 5 9 5 2 6 5 < / b : _ x > < b : _ y > 1 7 2 . 5 < / b : _ y > < / b : P o i n t > < b : P o i n t > < b : _ x > 1 0 4 0 . 2 5 9 5 2 6 5 < / b : _ x > < b : _ y > 1 7 4 . 5 < / b : _ y > < / b : P o i n t > < b : P o i n t > < b : _ x > 1 0 8 3 . 8 0 7 6 2 1 1 3 5 3 3 1 6 < / b : _ x > < b : _ y > 1 7 4 . 5 < / b : _ y > < / b : P o i n t > < / P o i n t s > < / a : V a l u e > < / a : K e y V a l u e O f D i a g r a m O b j e c t K e y a n y T y p e z b w N T n L X > < a : K e y V a l u e O f D i a g r a m O b j e c t K e y a n y T y p e z b w N T n L X > < a : K e y > < K e y > R e l a t i o n s h i p s \ & l t ; T a b l e s \ f a c t _ s a l e s _ m o n t h l y \ C o l u m n s \ p r o d u c t _ c o d e & g t ; - & l t ; T a b l e s \ d i m _ p r o d u c t \ C o l u m n s \ p r o d u c t _ c o d e & g t ; \ F K < / K e y > < / a : K e y > < a : V a l u e   i : t y p e = " D i a g r a m D i s p l a y L i n k E n d p o i n t V i e w S t a t e " > < H e i g h t > 1 6 < / H e i g h t > < L a b e l L o c a t i o n   x m l n s : b = " h t t p : / / s c h e m a s . d a t a c o n t r a c t . o r g / 2 0 0 4 / 0 7 / S y s t e m . W i n d o w s " > < b : _ x > 9 7 6 . 7 1 1 4 3 1 7 0 2 9 9 7 2 9 < / b : _ x > < b : _ y > 1 4 4 . 9 9 9 9 9 9 9 9 9 9 9 9 9 7 < / b : _ y > < / L a b e l L o c a t i o n > < L o c a t i o n   x m l n s : b = " h t t p : / / s c h e m a s . d a t a c o n t r a c t . o r g / 2 0 0 4 / 0 7 / S y s t e m . W i n d o w s " > < b : _ x > 9 7 6 . 7 1 1 4 3 1 7 0 2 9 9 7 2 9 < / b : _ x > < b : _ y > 1 5 3 < / b : _ y > < / L o c a t i o n > < S h a p e R o t a t e A n g l e > 3 5 9 . 9 9 9 9 9 9 9 9 9 9 9 9 8 9 < / S h a p e R o t a t e A n g l e > < W i d t h > 1 6 < / W i d t h > < / a : V a l u e > < / a : K e y V a l u e O f D i a g r a m O b j e c t K e y a n y T y p e z b w N T n L X > < a : K e y V a l u e O f D i a g r a m O b j e c t K e y a n y T y p e z b w N T n L X > < a : K e y > < K e y > R e l a t i o n s h i p s \ & l t ; T a b l e s \ f a c t _ s a l e s _ m o n t h l y \ C o l u m n s \ p r o d u c t _ c o d e & g t ; - & l t ; T a b l e s \ d i m _ p r o d u c t \ C o l u m n s \ p r o d u c t _ c o d e & g t ; \ P K < / K e y > < / a : K e y > < a : V a l u e   i : t y p e = " D i a g r a m D i s p l a y L i n k E n d p o i n t V i e w S t a t e " > < H e i g h t > 1 6 < / H e i g h t > < L a b e l L o c a t i o n   x m l n s : b = " h t t p : / / s c h e m a s . d a t a c o n t r a c t . o r g / 2 0 0 4 / 0 7 / S y s t e m . W i n d o w s " > < b : _ x > 1 0 8 3 . 8 0 7 6 2 1 1 3 5 3 3 1 6 < / b : _ x > < b : _ y > 1 6 6 . 5 < / b : _ y > < / L a b e l L o c a t i o n > < L o c a t i o n   x m l n s : b = " h t t p : / / s c h e m a s . d a t a c o n t r a c t . o r g / 2 0 0 4 / 0 7 / S y s t e m . W i n d o w s " > < b : _ x > 1 0 9 9 . 8 0 7 6 2 1 1 3 5 3 3 1 6 < / b : _ x > < b : _ y > 1 7 4 . 5 < / b : _ y > < / L o c a t i o n > < S h a p e R o t a t e A n g l e > 1 8 0 < / S h a p e R o t a t e A n g l e > < W i d t h > 1 6 < / W i d t h > < / a : V a l u e > < / a : K e y V a l u e O f D i a g r a m O b j e c t K e y a n y T y p e z b w N T n L X > < a : K e y V a l u e O f D i a g r a m O b j e c t K e y a n y T y p e z b w N T n L X > < a : K e y > < K e y > R e l a t i o n s h i p s \ & l t ; T a b l e s \ f a c t _ s a l e s _ m o n t h l y \ C o l u m n s \ p r o d u c t _ c o d e & g t ; - & l t ; T a b l e s \ d i m _ p r o d u c t \ C o l u m n s \ p r o d u c t _ c o d e & g t ; \ C r o s s F i l t e r < / K e y > < / a : K e y > < a : V a l u e   i : t y p e = " D i a g r a m D i s p l a y L i n k C r o s s F i l t e r V i e w S t a t e " > < P o i n t s   x m l n s : b = " h t t p : / / s c h e m a s . d a t a c o n t r a c t . o r g / 2 0 0 4 / 0 7 / S y s t e m . W i n d o w s " > < b : P o i n t > < b : _ x > 9 9 2 . 7 1 1 4 3 1 7 0 2 9 9 7 2 9 < / b : _ x > < b : _ y > 1 5 2 . 9 9 9 9 9 9 9 9 9 9 9 9 9 7 < / b : _ y > < / b : P o i n t > < b : P o i n t > < b : _ x > 1 0 3 6 . 2 5 9 5 2 6 5 < / b : _ x > < b : _ y > 1 5 3 < / b : _ y > < / b : P o i n t > < b : P o i n t > < b : _ x > 1 0 3 8 . 2 5 9 5 2 6 5 < / b : _ x > < b : _ y > 1 5 5 < / b : _ y > < / b : P o i n t > < b : P o i n t > < b : _ x > 1 0 3 8 . 2 5 9 5 2 6 5 < / b : _ x > < b : _ y > 1 7 2 . 5 < / b : _ y > < / b : P o i n t > < b : P o i n t > < b : _ x > 1 0 4 0 . 2 5 9 5 2 6 5 < / b : _ x > < b : _ y > 1 7 4 . 5 < / b : _ y > < / b : P o i n t > < b : P o i n t > < b : _ x > 1 0 8 3 . 8 0 7 6 2 1 1 3 5 3 3 1 6 < / b : _ x > < b : _ y > 1 7 4 . 5 < / b : _ y > < / b : P o i n t > < / P o i n t s > < / a : V a l u e > < / a : K e y V a l u e O f D i a g r a m O b j e c t K e y a n y T y p e z b w N T n L X > < a : K e y V a l u e O f D i a g r a m O b j e c t K e y a n y T y p e z b w N T n L X > < a : K e y > < K e y > R e l a t i o n s h i p s \ & l t ; T a b l e s \ f a c t _ s a l e s _ m o n t h l y \ C o l u m n s \ d a t e & g t ; - & l t ; T a b l e s \ d i m _ d a t e \ C o l u m n s \ d a t e & g t ; < / K e y > < / a : K e y > < a : V a l u e   i : t y p e = " D i a g r a m D i s p l a y L i n k V i e w S t a t e " > < A u t o m a t i o n P r o p e r t y H e l p e r T e x t > E n d   p o i n t   1 :   ( 8 7 6 . 7 1 1 4 3 2 , 3 2 2 ) .   E n d   p o i n t   2 :   ( 1 1 1 8 . 8 0 7 6 2 1 1 3 5 3 3 , 4 3 1 . 5 )   < / A u t o m a t i o n P r o p e r t y H e l p e r T e x t > < L a y e d O u t > t r u e < / L a y e d O u t > < P o i n t s   x m l n s : b = " h t t p : / / s c h e m a s . d a t a c o n t r a c t . o r g / 2 0 0 4 / 0 7 / S y s t e m . W i n d o w s " > < b : P o i n t > < b : _ x > 8 7 6 . 7 1 1 4 3 2 < / b : _ x > < b : _ y > 3 2 2 < / b : _ y > < / b : P o i n t > < b : P o i n t > < b : _ x > 8 7 6 . 7 1 1 4 3 2 < / b : _ x > < b : _ y > 3 7 1 . 7 5 < / b : _ y > < / b : P o i n t > < b : P o i n t > < b : _ x > 8 7 8 . 7 1 1 4 3 2 < / b : _ x > < b : _ y > 3 7 3 . 7 5 < / b : _ y > < / b : P o i n t > < b : P o i n t > < b : _ x > 1 0 0 3 . 7 5 9 5 2 6 5 < / b : _ x > < b : _ y > 3 7 3 . 7 5 < / b : _ y > < / b : P o i n t > < b : P o i n t > < b : _ x > 1 0 0 5 . 7 5 9 5 2 6 5 < / b : _ x > < b : _ y > 3 7 5 . 7 5 < / b : _ y > < / b : P o i n t > < b : P o i n t > < b : _ x > 1 0 0 5 . 7 5 9 5 2 6 5 < / b : _ x > < b : _ y > 4 2 9 . 5 < / b : _ y > < / b : P o i n t > < b : P o i n t > < b : _ x > 1 0 0 7 . 7 5 9 5 2 6 5 < / b : _ x > < b : _ y > 4 3 1 . 5 < / b : _ y > < / b : P o i n t > < b : P o i n t > < b : _ x > 1 1 1 8 . 8 0 7 6 2 1 1 3 5 3 3 1 8 < / b : _ x > < b : _ y > 4 3 1 . 5 < / b : _ y > < / b : P o i n t > < / P o i n t s > < / a : V a l u e > < / a : K e y V a l u e O f D i a g r a m O b j e c t K e y a n y T y p e z b w N T n L X > < a : K e y V a l u e O f D i a g r a m O b j e c t K e y a n y T y p e z b w N T n L X > < a : K e y > < K e y > R e l a t i o n s h i p s \ & l t ; T a b l e s \ f a c t _ s a l e s _ m o n t h l y \ C o l u m n s \ d a t e & g t ; - & l t ; T a b l e s \ d i m _ d a t e \ C o l u m n s \ d a t e & g t ; \ F K < / K e y > < / a : K e y > < a : V a l u e   i : t y p e = " D i a g r a m D i s p l a y L i n k E n d p o i n t V i e w S t a t e " > < H e i g h t > 1 6 < / H e i g h t > < L a b e l L o c a t i o n   x m l n s : b = " h t t p : / / s c h e m a s . d a t a c o n t r a c t . o r g / 2 0 0 4 / 0 7 / S y s t e m . W i n d o w s " > < b : _ x > 8 6 8 . 7 1 1 4 3 2 < / b : _ x > < b : _ y > 3 0 6 < / b : _ y > < / L a b e l L o c a t i o n > < L o c a t i o n   x m l n s : b = " h t t p : / / s c h e m a s . d a t a c o n t r a c t . o r g / 2 0 0 4 / 0 7 / S y s t e m . W i n d o w s " > < b : _ x > 8 7 6 . 7 1 1 4 3 2 < / b : _ x > < b : _ y > 3 0 6 < / b : _ y > < / L o c a t i o n > < S h a p e R o t a t e A n g l e > 9 0 < / S h a p e R o t a t e A n g l e > < W i d t h > 1 6 < / W i d t h > < / a : V a l u e > < / a : K e y V a l u e O f D i a g r a m O b j e c t K e y a n y T y p e z b w N T n L X > < a : K e y V a l u e O f D i a g r a m O b j e c t K e y a n y T y p e z b w N T n L X > < a : K e y > < K e y > R e l a t i o n s h i p s \ & l t ; T a b l e s \ f a c t _ s a l e s _ m o n t h l y \ C o l u m n s \ d a t e & g t ; - & l t ; T a b l e s \ d i m _ d a t e \ C o l u m n s \ d a t e & g t ; \ P K < / K e y > < / a : K e y > < a : V a l u e   i : t y p e = " D i a g r a m D i s p l a y L i n k E n d p o i n t V i e w S t a t e " > < H e i g h t > 1 6 < / H e i g h t > < L a b e l L o c a t i o n   x m l n s : b = " h t t p : / / s c h e m a s . d a t a c o n t r a c t . o r g / 2 0 0 4 / 0 7 / S y s t e m . W i n d o w s " > < b : _ x > 1 1 1 8 . 8 0 7 6 2 1 1 3 5 3 3 1 8 < / b : _ x > < b : _ y > 4 2 3 . 5 < / b : _ y > < / L a b e l L o c a t i o n > < L o c a t i o n   x m l n s : b = " h t t p : / / s c h e m a s . d a t a c o n t r a c t . o r g / 2 0 0 4 / 0 7 / S y s t e m . W i n d o w s " > < b : _ x > 1 1 3 4 . 8 0 7 6 2 1 1 3 5 3 3 1 8 < / b : _ x > < b : _ y > 4 3 1 . 5 < / b : _ y > < / L o c a t i o n > < S h a p e R o t a t e A n g l e > 1 8 0 < / S h a p e R o t a t e A n g l e > < W i d t h > 1 6 < / W i d t h > < / a : V a l u e > < / a : K e y V a l u e O f D i a g r a m O b j e c t K e y a n y T y p e z b w N T n L X > < a : K e y V a l u e O f D i a g r a m O b j e c t K e y a n y T y p e z b w N T n L X > < a : K e y > < K e y > R e l a t i o n s h i p s \ & l t ; T a b l e s \ f a c t _ s a l e s _ m o n t h l y \ C o l u m n s \ d a t e & g t ; - & l t ; T a b l e s \ d i m _ d a t e \ C o l u m n s \ d a t e & g t ; \ C r o s s F i l t e r < / K e y > < / a : K e y > < a : V a l u e   i : t y p e = " D i a g r a m D i s p l a y L i n k C r o s s F i l t e r V i e w S t a t e " > < P o i n t s   x m l n s : b = " h t t p : / / s c h e m a s . d a t a c o n t r a c t . o r g / 2 0 0 4 / 0 7 / S y s t e m . W i n d o w s " > < b : P o i n t > < b : _ x > 8 7 6 . 7 1 1 4 3 2 < / b : _ x > < b : _ y > 3 2 2 < / b : _ y > < / b : P o i n t > < b : P o i n t > < b : _ x > 8 7 6 . 7 1 1 4 3 2 < / b : _ x > < b : _ y > 3 7 1 . 7 5 < / b : _ y > < / b : P o i n t > < b : P o i n t > < b : _ x > 8 7 8 . 7 1 1 4 3 2 < / b : _ x > < b : _ y > 3 7 3 . 7 5 < / b : _ y > < / b : P o i n t > < b : P o i n t > < b : _ x > 1 0 0 3 . 7 5 9 5 2 6 5 < / b : _ x > < b : _ y > 3 7 3 . 7 5 < / b : _ y > < / b : P o i n t > < b : P o i n t > < b : _ x > 1 0 0 5 . 7 5 9 5 2 6 5 < / b : _ x > < b : _ y > 3 7 5 . 7 5 < / b : _ y > < / b : P o i n t > < b : P o i n t > < b : _ x > 1 0 0 5 . 7 5 9 5 2 6 5 < / b : _ x > < b : _ y > 4 2 9 . 5 < / b : _ y > < / b : P o i n t > < b : P o i n t > < b : _ x > 1 0 0 7 . 7 5 9 5 2 6 5 < / b : _ x > < b : _ y > 4 3 1 . 5 < / b : _ y > < / b : P o i n t > < b : P o i n t > < b : _ x > 1 1 1 8 . 8 0 7 6 2 1 1 3 5 3 3 1 8 < / b : _ x > < b : _ y > 4 3 1 . 5 < / b : _ y > < / b : P o i n t > < / P o i n t s > < / a : V a l u e > < / a : K e y V a l u e O f D i a g r a m O b j e c t K e y a n y T y p e z b w N T n L X > < a : K e y V a l u e O f D i a g r a m O b j e c t K e y a n y T y p e z b w N T n L X > < a : K e y > < K e y > R e l a t i o n s h i p s \ & l t ; T a b l e s \ n s _ t a r g e t s _ 2 0 2 1 \ C o l u m n s \ m a r k e t & g t ; - & l t ; T a b l e s \ d i m _ m a r k e t \ C o l u m n s \ m a r k e t & g t ; < / K e y > < / a : K e y > < a : V a l u e   i : t y p e = " D i a g r a m D i s p l a y L i n k V i e w S t a t e " > < A u t o m a t i o n P r o p e r t y H e l p e r T e x t > E n d   p o i n t   1 :   ( 6 9 8 . 8 0 7 6 2 1 1 3 5 3 3 2 , 4 9 1 ) .   E n d   p o i n t   2 :   ( 2 1 6 , 1 3 5 )   < / A u t o m a t i o n P r o p e r t y H e l p e r T e x t > < L a y e d O u t > t r u e < / L a y e d O u t > < P o i n t s   x m l n s : b = " h t t p : / / s c h e m a s . d a t a c o n t r a c t . o r g / 2 0 0 4 / 0 7 / S y s t e m . W i n d o w s " > < b : P o i n t > < b : _ x > 6 9 8 . 8 0 7 6 2 1 1 3 5 3 3 1 6 < / b : _ x > < b : _ y > 4 9 1 < / b : _ y > < / b : P o i n t > < b : P o i n t > < b : _ x > 3 0 6 . 7 5 < / b : _ x > < b : _ y > 4 9 1 < / b : _ y > < / b : P o i n t > < b : P o i n t > < b : _ x > 3 0 4 . 7 5 < / b : _ x > < b : _ y > 4 8 9 < / b : _ y > < / b : P o i n t > < b : P o i n t > < b : _ x > 3 0 4 . 7 5 < / b : _ x > < b : _ y > 1 3 7 < / b : _ y > < / b : P o i n t > < b : P o i n t > < b : _ x > 3 0 2 . 7 5 < / b : _ x > < b : _ y > 1 3 5 < / b : _ y > < / b : P o i n t > < b : P o i n t > < b : _ x > 2 1 6 . 0 0 0 0 0 0 0 0 0 0 0 0 0 3 < / b : _ x > < b : _ y > 1 3 5 < / b : _ y > < / b : P o i n t > < / P o i n t s > < / a : V a l u e > < / a : K e y V a l u e O f D i a g r a m O b j e c t K e y a n y T y p e z b w N T n L X > < a : K e y V a l u e O f D i a g r a m O b j e c t K e y a n y T y p e z b w N T n L X > < a : K e y > < K e y > R e l a t i o n s h i p s \ & l t ; T a b l e s \ n s _ t a r g e t s _ 2 0 2 1 \ C o l u m n s \ m a r k e t & g t ; - & l t ; T a b l e s \ d i m _ m a r k e t \ C o l u m n s \ m a r k e t & g t ; \ F K < / K e y > < / a : K e y > < a : V a l u e   i : t y p e = " D i a g r a m D i s p l a y L i n k E n d p o i n t V i e w S t a t e " > < H e i g h t > 1 6 < / H e i g h t > < L a b e l L o c a t i o n   x m l n s : b = " h t t p : / / s c h e m a s . d a t a c o n t r a c t . o r g / 2 0 0 4 / 0 7 / S y s t e m . W i n d o w s " > < b : _ x > 6 9 8 . 8 0 7 6 2 1 1 3 5 3 3 1 6 < / b : _ x > < b : _ y > 4 8 3 < / b : _ y > < / L a b e l L o c a t i o n > < L o c a t i o n   x m l n s : b = " h t t p : / / s c h e m a s . d a t a c o n t r a c t . o r g / 2 0 0 4 / 0 7 / S y s t e m . W i n d o w s " > < b : _ x > 7 1 4 . 8 0 7 6 2 1 1 3 5 3 3 1 6 < / b : _ x > < b : _ y > 4 9 1 < / b : _ y > < / L o c a t i o n > < S h a p e R o t a t e A n g l e > 1 8 0 < / S h a p e R o t a t e A n g l e > < W i d t h > 1 6 < / W i d t h > < / a : V a l u e > < / a : K e y V a l u e O f D i a g r a m O b j e c t K e y a n y T y p e z b w N T n L X > < a : K e y V a l u e O f D i a g r a m O b j e c t K e y a n y T y p e z b w N T n L X > < a : K e y > < K e y > R e l a t i o n s h i p s \ & l t ; T a b l e s \ n s _ t a r g e t s _ 2 0 2 1 \ C o l u m n s \ m a r k e t & g t ; - & l t ; T a b l e s \ d i m _ m a r k e t \ C o l u m n s \ m a r k e t & g t ; \ P K < / K e y > < / a : K e y > < a : V a l u e   i : t y p e = " D i a g r a m D i s p l a y L i n k E n d p o i n t V i e w S t a t e " > < H e i g h t > 1 6 < / H e i g h t > < L a b e l L o c a t i o n   x m l n s : b = " h t t p : / / s c h e m a s . d a t a c o n t r a c t . o r g / 2 0 0 4 / 0 7 / S y s t e m . W i n d o w s " > < b : _ x > 2 0 0 . 0 0 0 0 0 0 0 0 0 0 0 0 0 3 < / b : _ x > < b : _ y > 1 2 7 < / b : _ y > < / L a b e l L o c a t i o n > < L o c a t i o n   x m l n s : b = " h t t p : / / s c h e m a s . d a t a c o n t r a c t . o r g / 2 0 0 4 / 0 7 / S y s t e m . W i n d o w s " > < b : _ x > 2 0 0 . 0 0 0 0 0 0 0 0 0 0 0 0 0 6 < / b : _ x > < b : _ y > 1 3 5 < / b : _ y > < / L o c a t i o n > < S h a p e R o t a t e A n g l e > 3 6 0 < / S h a p e R o t a t e A n g l e > < W i d t h > 1 6 < / W i d t h > < / a : V a l u e > < / a : K e y V a l u e O f D i a g r a m O b j e c t K e y a n y T y p e z b w N T n L X > < a : K e y V a l u e O f D i a g r a m O b j e c t K e y a n y T y p e z b w N T n L X > < a : K e y > < K e y > R e l a t i o n s h i p s \ & l t ; T a b l e s \ n s _ t a r g e t s _ 2 0 2 1 \ C o l u m n s \ m a r k e t & g t ; - & l t ; T a b l e s \ d i m _ m a r k e t \ C o l u m n s \ m a r k e t & g t ; \ C r o s s F i l t e r < / K e y > < / a : K e y > < a : V a l u e   i : t y p e = " D i a g r a m D i s p l a y L i n k C r o s s F i l t e r V i e w S t a t e " > < P o i n t s   x m l n s : b = " h t t p : / / s c h e m a s . d a t a c o n t r a c t . o r g / 2 0 0 4 / 0 7 / S y s t e m . W i n d o w s " > < b : P o i n t > < b : _ x > 6 9 8 . 8 0 7 6 2 1 1 3 5 3 3 1 6 < / b : _ x > < b : _ y > 4 9 1 < / b : _ y > < / b : P o i n t > < b : P o i n t > < b : _ x > 3 0 6 . 7 5 < / b : _ x > < b : _ y > 4 9 1 < / b : _ y > < / b : P o i n t > < b : P o i n t > < b : _ x > 3 0 4 . 7 5 < / b : _ x > < b : _ y > 4 8 9 < / b : _ y > < / b : P o i n t > < b : P o i n t > < b : _ x > 3 0 4 . 7 5 < / b : _ x > < b : _ y > 1 3 7 < / b : _ y > < / b : P o i n t > < b : P o i n t > < b : _ x > 3 0 2 . 7 5 < / b : _ x > < b : _ y > 1 3 5 < / b : _ y > < / b : P o i n t > < b : P o i n t > < b : _ x > 2 1 6 . 0 0 0 0 0 0 0 0 0 0 0 0 0 3 < / b : _ x > < b : _ y > 1 3 5 < / b : _ y > < / b : P o i n t > < / P o i n t s > < / a : V a l u e > < / a : K e y V a l u e O f D i a g r a m O b j e c t K e y a n y T y p e z b w N T n L X > < a : K e y V a l u e O f D i a g r a m O b j e c t K e y a n y T y p e z b w N T n L X > < a : K e y > < K e y > R e l a t i o n s h i p s \ & l t ; T a b l e s \ n s _ t a r g e t s _ 2 0 2 1 \ C o l u m n s \ d a t e & g t ; - & l t ; T a b l e s \ d i m _ d a t e \ C o l u m n s \ d a t e & g t ; < / K e y > < / a : K e y > < a : V a l u e   i : t y p e = " D i a g r a m D i s p l a y L i n k V i e w S t a t e " > < A u t o m a t i o n P r o p e r t y H e l p e r T e x t > E n d   p o i n t   1 :   ( 9 3 0 . 8 0 7 6 2 1 1 3 5 3 3 2 , 4 9 1 ) .   E n d   p o i n t   2 :   ( 1 1 1 8 . 8 0 7 6 2 1 1 3 5 3 3 , 4 5 1 . 5 )   < / A u t o m a t i o n P r o p e r t y H e l p e r T e x t > < L a y e d O u t > t r u e < / L a y e d O u t > < P o i n t s   x m l n s : b = " h t t p : / / s c h e m a s . d a t a c o n t r a c t . o r g / 2 0 0 4 / 0 7 / S y s t e m . W i n d o w s " > < b : P o i n t > < b : _ x > 9 3 0 . 8 0 7 6 2 1 1 3 5 3 3 1 6 < / b : _ x > < b : _ y > 4 9 1 < / b : _ y > < / b : P o i n t > < b : P o i n t > < b : _ x > 1 0 2 2 . 8 0 7 6 2 0 9 9 9 9 9 9 9 < / b : _ x > < b : _ y > 4 9 1 < / b : _ y > < / b : P o i n t > < b : P o i n t > < b : _ x > 1 0 2 4 . 8 0 7 6 2 1 < / b : _ x > < b : _ y > 4 8 9 < / b : _ y > < / b : P o i n t > < b : P o i n t > < b : _ x > 1 0 2 4 . 8 0 7 6 2 1 < / b : _ x > < b : _ y > 4 5 3 . 5 < / b : _ y > < / b : P o i n t > < b : P o i n t > < b : _ x > 1 0 2 6 . 8 0 7 6 2 1 < / b : _ x > < b : _ y > 4 5 1 . 5 < / b : _ y > < / b : P o i n t > < b : P o i n t > < b : _ x > 1 1 1 8 . 8 0 7 6 2 1 1 3 5 3 3 1 6 < / b : _ x > < b : _ y > 4 5 1 . 5 < / b : _ y > < / b : P o i n t > < / P o i n t s > < / a : V a l u e > < / a : K e y V a l u e O f D i a g r a m O b j e c t K e y a n y T y p e z b w N T n L X > < a : K e y V a l u e O f D i a g r a m O b j e c t K e y a n y T y p e z b w N T n L X > < a : K e y > < K e y > R e l a t i o n s h i p s \ & l t ; T a b l e s \ n s _ t a r g e t s _ 2 0 2 1 \ C o l u m n s \ d a t e & g t ; - & l t ; T a b l e s \ d i m _ d a t e \ C o l u m n s \ d a t e & g t ; \ F K < / K e y > < / a : K e y > < a : V a l u e   i : t y p e = " D i a g r a m D i s p l a y L i n k E n d p o i n t V i e w S t a t e " > < H e i g h t > 1 6 < / H e i g h t > < L a b e l L o c a t i o n   x m l n s : b = " h t t p : / / s c h e m a s . d a t a c o n t r a c t . o r g / 2 0 0 4 / 0 7 / S y s t e m . W i n d o w s " > < b : _ x > 9 1 4 . 8 0 7 6 2 1 1 3 5 3 3 1 6 < / b : _ x > < b : _ y > 4 8 3 < / b : _ y > < / L a b e l L o c a t i o n > < L o c a t i o n   x m l n s : b = " h t t p : / / s c h e m a s . d a t a c o n t r a c t . o r g / 2 0 0 4 / 0 7 / S y s t e m . W i n d o w s " > < b : _ x > 9 1 4 . 8 0 7 6 2 1 1 3 5 3 3 1 6 < / b : _ x > < b : _ y > 4 9 1 < / b : _ y > < / L o c a t i o n > < S h a p e R o t a t e A n g l e > 3 6 0 < / S h a p e R o t a t e A n g l e > < W i d t h > 1 6 < / W i d t h > < / a : V a l u e > < / a : K e y V a l u e O f D i a g r a m O b j e c t K e y a n y T y p e z b w N T n L X > < a : K e y V a l u e O f D i a g r a m O b j e c t K e y a n y T y p e z b w N T n L X > < a : K e y > < K e y > R e l a t i o n s h i p s \ & l t ; T a b l e s \ n s _ t a r g e t s _ 2 0 2 1 \ C o l u m n s \ d a t e & g t ; - & l t ; T a b l e s \ d i m _ d a t e \ C o l u m n s \ d a t e & g t ; \ P K < / K e y > < / a : K e y > < a : V a l u e   i : t y p e = " D i a g r a m D i s p l a y L i n k E n d p o i n t V i e w S t a t e " > < H e i g h t > 1 6 < / H e i g h t > < L a b e l L o c a t i o n   x m l n s : b = " h t t p : / / s c h e m a s . d a t a c o n t r a c t . o r g / 2 0 0 4 / 0 7 / S y s t e m . W i n d o w s " > < b : _ x > 1 1 1 8 . 8 0 7 6 2 1 1 3 5 3 3 1 6 < / b : _ x > < b : _ y > 4 4 3 . 5 < / b : _ y > < / L a b e l L o c a t i o n > < L o c a t i o n   x m l n s : b = " h t t p : / / s c h e m a s . d a t a c o n t r a c t . o r g / 2 0 0 4 / 0 7 / S y s t e m . W i n d o w s " > < b : _ x > 1 1 3 4 . 8 0 7 6 2 1 1 3 5 3 3 1 6 < / b : _ x > < b : _ y > 4 5 1 . 5 < / b : _ y > < / L o c a t i o n > < S h a p e R o t a t e A n g l e > 1 8 0 < / S h a p e R o t a t e A n g l e > < W i d t h > 1 6 < / W i d t h > < / a : V a l u e > < / a : K e y V a l u e O f D i a g r a m O b j e c t K e y a n y T y p e z b w N T n L X > < a : K e y V a l u e O f D i a g r a m O b j e c t K e y a n y T y p e z b w N T n L X > < a : K e y > < K e y > R e l a t i o n s h i p s \ & l t ; T a b l e s \ n s _ t a r g e t s _ 2 0 2 1 \ C o l u m n s \ d a t e & g t ; - & l t ; T a b l e s \ d i m _ d a t e \ C o l u m n s \ d a t e & g t ; \ C r o s s F i l t e r < / K e y > < / a : K e y > < a : V a l u e   i : t y p e = " D i a g r a m D i s p l a y L i n k C r o s s F i l t e r V i e w S t a t e " > < P o i n t s   x m l n s : b = " h t t p : / / s c h e m a s . d a t a c o n t r a c t . o r g / 2 0 0 4 / 0 7 / S y s t e m . W i n d o w s " > < b : P o i n t > < b : _ x > 9 3 0 . 8 0 7 6 2 1 1 3 5 3 3 1 6 < / b : _ x > < b : _ y > 4 9 1 < / b : _ y > < / b : P o i n t > < b : P o i n t > < b : _ x > 1 0 2 2 . 8 0 7 6 2 0 9 9 9 9 9 9 9 < / b : _ x > < b : _ y > 4 9 1 < / b : _ y > < / b : P o i n t > < b : P o i n t > < b : _ x > 1 0 2 4 . 8 0 7 6 2 1 < / b : _ x > < b : _ y > 4 8 9 < / b : _ y > < / b : P o i n t > < b : P o i n t > < b : _ x > 1 0 2 4 . 8 0 7 6 2 1 < / b : _ x > < b : _ y > 4 5 3 . 5 < / b : _ y > < / b : P o i n t > < b : P o i n t > < b : _ x > 1 0 2 6 . 8 0 7 6 2 1 < / b : _ x > < b : _ y > 4 5 1 . 5 < / b : _ y > < / b : P o i n t > < b : P o i n t > < b : _ x > 1 1 1 8 . 8 0 7 6 2 1 1 3 5 3 3 1 6 < / b : _ x > < b : _ y > 4 5 1 . 5 < / b : _ y > < / b : P o i n t > < / P o i n t s > < / a : V a l u e > < / a : K e y V a l u e O f D i a g r a m O b j e c t K e y a n y T y p e z b w N T n L X > < / V i e w S t a t e s > < / D i a g r a m M a n a g e r . S e r i a l i z a b l e D i a g r a m > < / A r r a y O f D i a g r a m M a n a g e r . S e r i a l i z a b l e D i a g r a m > ] ] > < / C u s t o m C o n t e n t > < / G e m i n i > 
</file>

<file path=customXml/item30.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31.xml>��< ? x m l   v e r s i o n = " 1 . 0 "   e n c o d i n g = " U T F - 1 6 " ? > < G e m i n i   x m l n s = " h t t p : / / g e m i n i / p i v o t c u s t o m i z a t i o n / a 4 3 3 6 1 1 1 - e f 3 5 - 4 2 8 b - 8 a 9 7 - b f 5 8 0 3 0 3 5 7 5 3 " > < 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32.xml>��< ? x m l   v e r s i o n = " 1 . 0 "   e n c o d i n g = " U T F - 1 6 " ? > < G e m i n i   x m l n s = " h t t p : / / g e m i n i / p i v o t c u s t o m i z a t i o n / 9 2 d d 4 b 1 2 - b 3 1 b - 4 f d 7 - 9 8 d e - 9 d 3 8 3 5 b d 7 5 7 9 " > < 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33.xml>��< ? x m l   v e r s i o n = " 1 . 0 "   e n c o d i n g = " U T F - 1 6 " ? > < G e m i n i   x m l n s = " h t t p : / / g e m i n i / p i v o t c u s t o m i z a t i o n / 0 f 0 7 4 9 b a - b 6 7 0 - 4 3 0 8 - 9 9 4 9 - 4 6 1 2 8 2 e d 6 d 4 2 " > < 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34.xml>��< ? x m l   v e r s i o n = " 1 . 0 "   e n c o d i n g = " U T F - 1 6 " ? > < G e m i n i   x m l n s = " h t t p : / / g e m i n i / p i v o t c u s t o m i z a t i o n / T a b l e O r d e r " > < C u s t o m C o n t e n t > < ! [ C D A T A [ d i m _ c u s t o m e r _ f 2 f 4 1 e 7 c - e 2 3 8 - 4 e e 3 - 9 7 2 7 - 2 1 c c 2 f 6 5 b f 7 7 , d i m _ m a r k e t _ c 4 2 c 0 2 0 1 - 0 9 7 5 - 4 7 0 e - b 6 7 c - 9 9 c a 6 5 0 4 8 e 3 5 , d i m _ p r o d u c t _ 7 4 0 6 1 4 9 5 - 6 6 8 1 - 4 b 6 b - 8 6 7 b - 4 4 1 c 2 d 5 0 a d 2 7 , f a c t _ s a l e s _ m o n t h l y _ 7 3 9 1 e 4 0 7 - 9 a 0 b - 4 0 a 9 - 9 4 7 2 - 7 6 f 1 1 f 2 b 4 9 6 4 , d i m _ d a t e _ 3 4 3 e c f 3 6 - a 2 a d - 4 3 7 4 - b c 8 0 - 4 1 f 0 9 0 d c b 4 7 5 , n s _ t a r g e t s _ 2 0 2 1 _ e 6 6 f a f b f - a b 0 5 - 4 1 5 8 - a 1 1 8 - b 3 0 8 1 e 6 6 8 e 9 e ] ] > < / C u s t o m C o n t e n t > < / G e m i n i > 
</file>

<file path=customXml/item35.xml>��< ? x m l   v e r s i o n = " 1 . 0 "   e n c o d i n g = " U T F - 1 6 " ? > < G e m i n i   x m l n s = " h t t p : / / g e m i n i / p i v o t c u s t o m i z a t i o n / T a b l e X M L _ S a l e s _ 3 a 1 3 8 0 c a - 7 6 0 b - 4 b 8 2 - b e 4 2 - 0 3 1 0 9 c a e 1 8 6 a " > < 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 8 6 < / i n t > < / v a l u e > < / i t e m > < i t e m > < k e y > < s t r i n g > N a m e < / s t r i n g > < / k e y > < v a l u e > < i n t > 7 3 < / i n t > < / v a l u e > < / i t e m > < i t e m > < k e y > < s t r i n g > E x t e n s i o n < / s t r i n g > < / k e y > < v a l u e > < i n t > 9 7 < / i n t > < / v a l u e > < / i t e m > < i t e m > < k e y > < s t r i n g > D a t e   a c c e s s e d < / s t r i n g > < / k e y > < v a l u e > < i n t > 1 2 3 < / i n t > < / v a l u e > < / i t e m > < i t e m > < k e y > < s t r i n g > D a t e   m o d i f i e d < / s t r i n g > < / k e y > < v a l u e > < i n t > 1 2 4 < / i n t > < / v a l u e > < / i t e m > < i t e m > < k e y > < s t r i n g > D a t e   c r e a t e d < / s t r i n g > < / k e y > < v a l u e > < i n t > 1 1 5 < / i n t > < / v a l u e > < / i t e m > < i t e m > < k e y > < s t r i n g > F o l d e r   P a t h < / s t r i n g > < / k e y > < v a l u e > < i n t > 1 0 7 < / 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a 1 6 5 7 5 2 2 - d 7 d c - 4 9 4 f - 9 e 9 7 - 2 e 4 9 5 d d d 5 d 2 e " > < 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 T r u e < / V i s i b l e > < / i t e m > < i t e m > < M e a s u r e N a m e > 2 0 2 1   -   T a r g e t < / M e a s u r e N a m e > < D i s p l a y N a m e > 2 0 2 1   -   T a r g e t < / D i s p l a y N a m e > < V i s i b l e > F a l s e < / V i s i b l e > < / i t e m > < i t e m > < M e a s u r e N a m e > % < / M e a s u r e N a m e > < D i s p l a y N a m e > % < / D i s p l a y N a m e > < V i s i b l e > T r u e < / V i s i b l e > < / i t e m > < / C a l c u l a t e d F i e l d s > < S A H o s t H a s h > 0 < / S A H o s t H a s h > < G e m i n i F i e l d L i s t V i s i b l e > T r u e < / G e m i n i F i e l d L i s t V i s i b l e > < / S e t t i n g s > ] ] > < / C u s t o m C o n t e n t > < / G e m i n i > 
</file>

<file path=customXml/item37.xml>��< ? x m l   v e r s i o n = " 1 . 0 "   e n c o d i n g = " U T F - 1 6 " ? > < G e m i n i   x m l n s = " h t t p : / / g e m i n i / p i v o t c u s t o m i z a t i o n / S a n d b o x N o n E m p t y " > < C u s t o m C o n t e n t > < ! [ C D A T A [ 1 ] ] > < / C u s t o m C o n t e n t > < / G e m i n i > 
</file>

<file path=customXml/item38.xml>��< ? x m l   v e r s i o n = " 1 . 0 "   e n c o d i n g = " U T F - 1 6 " ? > < G e m i n i   x m l n s = " h t t p : / / g e m i n i / p i v o t c u s t o m i z a t i o n / P o w e r P i v o t V e r s i o n " > < C u s t o m C o n t e n t > < ! [ C D A T A [ 2 0 1 5 . 1 3 0 . 1 6 0 5 . 1 0 7 5 ] ] > < / C u s t o m C o n t e n t > < / G e m i n i > 
</file>

<file path=customXml/item39.xml>��< ? x m l   v e r s i o n = " 1 . 0 "   e n c o d i n g = " U T F - 1 6 " ? > < G e m i n i   x m l n s = " h t t p : / / g e m i n i / p i v o t c u s t o m i z a t i o n / T a b l e X M L _ d i m _ c u s t o m e r _ f 2 f 4 1 e 7 c - e 2 3 8 - 4 e e 3 - 9 7 2 7 - 2 1 c c 2 f 6 5 b f 7 7 " > < C u s t o m C o n t e n t > < ! [ C D A T A [ < T a b l e W i d g e t G r i d S e r i a l i z a t i o n   x m l n s : x s d = " h t t p : / / w w w . w 3 . o r g / 2 0 0 1 / X M L S c h e m a "   x m l n s : x s i = " h t t p : / / w w w . w 3 . o r g / 2 0 0 1 / X M L S c h e m a - i n s t a n c e " > < C o l u m n S u g g e s t e d T y p e   / > < C o l u m n F o r m a t   / > < C o l u m n A c c u r a c y   / > < C o l u m n C u r r e n c y S y m b o l   / > < C o l u m n P o s i t i v e P a t t e r n   / > < C o l u m n N e g a t i v e P a t t e r n   / > < C o l u m n W i d t h s > < i t e m > < k e y > < s t r i n g > c u s t o m e r _ c o d e < / s t r i n g > < / k e y > < v a l u e > < i n t > 2 4 0 < / i n t > < / v a l u e > < / i t e m > < i t e m > < k e y > < s t r i n g > c u s t o m e r < / s t r i n g > < / k e y > < v a l u e > < i n t > 9 4 < / i n t > < / v a l u e > < / i t e m > < i t e m > < k e y > < s t r i n g > m a r k e t < / s t r i n g > < / k e y > < v a l u e > < i n t > 8 0 < / i n t > < / v a l u e > < / i t e m > < i t e m > < k e y > < s t r i n g > p l a t f o r m < / s t r i n g > < / k e y > < v a l u e > < i n t > 8 9 < / i n t > < / v a l u e > < / i t e m > < i t e m > < k e y > < s t r i n g > c h a n n e l < / s t r i n g > < / k e y > < v a l u e > < i n t > 8 5 < / i n t > < / v a l u e > < / i t e m > < / C o l u m n W i d t h s > < C o l u m n D i s p l a y I n d e x > < i t e m > < k e y > < s t r i n g > c u s t o m e r _ c o d e < / s t r i n g > < / k e y > < v a l u e > < i n t > 0 < / i n t > < / v a l u e > < / i t e m > < i t e m > < k e y > < s t r i n g > c u s t o m e r < / s t r i n g > < / k e y > < v a l u e > < i n t > 1 < / i n t > < / v a l u e > < / i t e m > < i t e m > < k e y > < s t r i n g > m a r k e t < / s t r i n g > < / k e y > < v a l u e > < i n t > 2 < / i n t > < / v a l u e > < / i t e m > < i t e m > < k e y > < s t r i n g > p l a t f o r m < / s t r i n g > < / k e y > < v a l u e > < i n t > 3 < / i n t > < / v a l u e > < / i t e m > < i t e m > < k e y > < s t r i n g > c h a n n e l < / s t r i n g > < / k e y > < v a l u e > < i n t > 4 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1 5 8 f c e 0 2 - 9 7 6 b - 4 5 6 b - a 0 9 d - 7 7 f 7 9 c d 0 c 0 f c " > < 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40.xml>��< ? x m l   v e r s i o n = " 1 . 0 "   e n c o d i n g = " U T F - 1 6 " ? > < G e m i n i   x m l n s = " h t t p : / / g e m i n i / p i v o t c u s t o m i z a t i o n / 7 0 8 d f b d d - 5 7 c 6 - 4 d 0 d - b 8 d 8 - b d a c 6 6 9 7 6 4 7 5 " > < 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41.xml>��< ? x m l   v e r s i o n = " 1 . 0 "   e n c o d i n g = " U T F - 1 6 " ? > < G e m i n i   x m l n s = " h t t p : / / g e m i n i / p i v o t c u s t o m i z a t i o n / L i n k e d T a b l e U p d a t e M o d e " > < C u s t o m C o n t e n t > < ! [ C D A T A [ T r u e ] ] > < / C u s t o m C o n t e n t > < / G e m i n i > 
</file>

<file path=customXml/item42.xml>��< ? x m l   v e r s i o n = " 1 . 0 "   e n c o d i n g = " U T F - 1 6 " ? > < G e m i n i   x m l n s = " h t t p : / / g e m i n i / p i v o t c u s t o m i z a t i o n / e 6 d b f 1 3 5 - b f 8 e - 4 b 7 1 - a 5 8 a - 5 3 e c d b c 4 8 f 3 6 " > < 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43.xml>��< ? x m l   v e r s i o n = " 1 . 0 "   e n c o d i n g = " U T F - 1 6 " ? > < G e m i n i   x m l n s = " h t t p : / / g e m i n i / p i v o t c u s t o m i z a t i o n / T a b l e X M L _ d i m _ m a r k e t _ c 4 2 c 0 2 0 1 - 0 9 7 5 - 4 7 0 e - b 6 7 c - 9 9 c a 6 5 0 4 8 e 3 5 " > < 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 1 1 1 < / i n t > < / v a l u e > < / i t e m > < i t e m > < k e y > < s t r i n g > s u b _ z o n e < / s t r i n g > < / k e y > < v a l u e > < i n t > 9 5 < / i n t > < / v a l u e > < / i t e m > < i t e m > < k e y > < s t r i n g > r e g i o n < / s t r i n g > < / k e y > < v a l u e > < i n t > 7 6 < / i n t > < / v a l u e > < / i t e m > < / C o l u m n W i d t h s > < C o l u m n D i s p l a y I n d e x > < i t e m > < k e y > < s t r i n g > m a r k e t < / s t r i n g > < / k e y > < v a l u e > < i n t > 0 < / i n t > < / v a l u e > < / i t e m > < i t e m > < k e y > < s t r i n g > s u b _ z o n e 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 2 0 2 3 - 0 9 - 1 0 T 2 1 : 1 7 : 2 3 . 3 7 7 8 0 7 1 + 0 1 : 0 0 < / L a s t P r o c e s s e d T i m e > < / D a t a M o d e l i n g S a n d b o x . S e r i a l i z e d S a n d b o x E r r o r C a c h e > ] ] > < / C u s t o m C o n t e n t > < / G e m i n i > 
</file>

<file path=customXml/item45.xml>��< ? x m l   v e r s i o n = " 1 . 0 "   e n c o d i n g = " u t f - 1 6 " ? > < D a t a M a s h u p   x m l n s = " h t t p : / / s c h e m a s . m i c r o s o f t . c o m / D a t a M a s h u p " > A A A A A M g H A A B Q S w M E F A A C A A g A i p A u V 2 P r R i C k A A A A 9 g A A A B I A H A B D b 2 5 m a W c v U G F j a 2 F n Z S 5 4 b W w g o h g A K K A U A A A A A A A A A A A A A A A A A A A A A A A A A A A A h Y + x D o I w F E V / h X S n L X U x 5 F E H J x M x J i b G t S k V G u F h a L H 8 m 4 O f 5 C + I U d T N 8 Z 5 7 h n v v 1 x s s h q a O L q Z z t s W M J J S T y K B u C 4 t l R n p / j O d k I W G r 9 E m V J h p l d O n g i o x U 3 p 9 T x k I I N M x o 2 5 V M c J 6 w Q 7 7 e 6 c o 0 i n x k + 1 + O L T q v U B s i Y f 8 a I w V N B K d C C M q B T R B y i 1 9 B j H u f 7 Q + E Z V / 7 v j P S Y L z a A J s i s P c H + Q B Q S w M E F A A C A A g A i p A u V 1 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I q Q L l f I + 4 z I y w Q A A D w W A A A T A B w A R m 9 y b X V s Y X M v U 2 V j d G l v b j E u b S C i G A A o o B Q A A A A A A A A A A A A A A A A A A A A A A A A A A A D l W F t v 2 z Y U f g / Q / 0 A o L z K g C X O a B N k K P 3 h O g g V Y 3 a T O C g R W Y D A S Y x O l S I + k v H h B / v s O K c m 6 1 7 l 1 Q b E 8 O M a h + H 3 f O T w X y o q E m g q O J u n / / o e d H b X A k k R o g h l R a I A Y 0 e 9 2 E P x N R C J D A p Z T w S I i / V M K D 7 j O 6 N f g 5 C 4 k b A T L i g R 2 m 9 N 7 t 0 N 5 e V u B G 9 F 4 F i Z K i 5 j I V n i L 4 K X G X Q P / p y J S B Q l 8 B s d E f d V i G Y x E R G 6 w o q F C l h y V 2 b P P W Y U p V C v H g F u W + + m u k 3 q B z r F e O I N W L w L H G + O Y D J w y k G + A r h + m I 8 E 1 4 f p 6 I / Q s X g q p w c H R 5 I t h G q m V f y z C J I a n 3 N f 1 w 5 s e E 0 Z j q o k c O J 7 j w S 6 W x F w N D j x 0 w k M R U T 4 f 9 P c O 9 j x 0 k Q h N J n r N y K D 4 6 o 8 F J 9 e 9 j f R z K W J h p P 9 O M M R E G f m X + A Y e z F Y y u 1 v z 0 k P T 7 I E h Y 5 M Q M y z V Q M u k j D 1 a Y D 6 H 5 y / X S 1 L g X k r M 1 a 2 Q c a r c L B r 0 h h D v / t 7 J X Z + B Y w Q 4 z 7 g + 3 P f N l g c P F c u w o s G G N L n T d i H G 8 i v R D f O S Y W 2 Y G w s h K O W E V e w P h S O f C e w M Q d s X z J K S K 5 n d W t 2 a v 5 4 z 1 I z + Z c 6 W J Y q u c s t F 2 Z I B y A q S V 3 K s J O K W 3 g E 2 t q B q S R i D k + 6 U U l M M 1 E x X q b e L u Y Q o V L U U l d 0 h p 1 r q 6 S l 8 / 0 L P e F 5 a 5 i n M G x V 5 y Y f O E n / / v B J / U h l W i x x K M F 3 u N 0 o m t e 9 1 2 N 9 3 l d I T + k 2 1 n J 7 Y b / r P a z g d j U M l N 7 N / I K q N B U n m M D q 3 9 o 3 x c I w o R w B j U R 7 T Q C D i D s c A 7 Y y H n b W 5 0 f U N 0 k z i 1 k 5 R 0 / g I 9 g y 5 2 h c 6 6 K u d Y S l F l I T t r W H 7 F S N w e q / V O n I h L + 0 d G c 4 b N Y + y F 5 3 d 4 / B H 7 R 6 F f b / D f t B h P / x B u 1 B 2 n v m t p + p a R F d U 1 Z u O b V J k b t K p e b n B m s y F X D e v Q y l N w 7 7 C k u I a U L X I q z 4 W t X 2 L Q b U y i T m L o Q Q W b P 1 9 p 3 8 L 3 0 s q u Q n 3 B g X d 4 d P / 6 + I f Q c 7 m + W e + a x q T c s 6 2 l 8 a W 1 4 U L v W 4 a O c m j j W O R F F n P k / i G y H L T G G E W J v A G A V K H N w p 8 0 K T + Q l B z s d k / 7 n M V Y w v v A 1 B F U Y l u k s b 8 s / i 7 d D b G 6 H 5 L S i l 4 n 6 S Z o 5 B 7 I e E m O 2 o 1 X M a v T m e z v 7 V u 7 z P V p 3 B k 7 q 5 5 z N 3 7 u X / k / e L 1 e z 3 f b 1 v d 6 3 t H Z v W h C K P g K 2 K p t U i 9 K t w z W / + g S r s p p Y c m S 0 Y 1 p L x v v / y 2 H g u 9 A F f c n g c H x F j + e X K n J b Y B U P 6 J l E K W r 0 M c a j v K y 6 V 8 D z I L p Y N q 6 q p O s D S u l Y x 4 S p 7 X h b S l e R n 8 j K t U z k R j q Z G 4 R R 9 N O y h 4 h l G U Y j W n l G M 7 B 3 w h O F y g Y 0 D 2 L c q n W 4 v h T g 0 Z F G z B 3 M J 7 R b B s Z + u S B s R r s 6 n M a 1 D c q d V j C I t c f + 7 E r O o z U c w 4 W y c 9 y D Y x t 4 1 h e + j s M Z 9 e b d w p 3 I A d 1 q h y X 7 z 9 X j t L v 5 2 m I s S y t I Q p p 7 7 u l R M 4 F q v 2 B D Y L R Q J X R X i b u B Q O 1 W / q V e C i C X A 1 g 4 O d E 6 1 m p o J b e 0 F l 4 J n L u p / N y P T S n k 6 / a I F X O A g 3 Y 8 + n A o Z g H C e c w q 3 E / P i o Y K C h n 1 C O p I I T P m d U L d D V J R q l v 8 o E 5 5 h G 6 a R U w f 7 M T s 5 g t E B H w R H N 3 5 u X R J p M w R y 0 r R R K 1 Q c 1 P + w w 7 7 3 2 6 / W j B 2 n e 0 / 6 L + d n x H t v o N 3 Y C 5 l F q j L 6 u K 5 / z 4 V 9 Q S w E C L Q A U A A I A C A C K k C 5 X Y + t G I K Q A A A D 2 A A A A E g A A A A A A A A A A A A A A A A A A A A A A Q 2 9 u Z m l n L 1 B h Y 2 t h Z 2 U u e G 1 s U E s B A i 0 A F A A C A A g A i p A u V 1 N y O C y b A A A A 4 Q A A A B M A A A A A A A A A A A A A A A A A 8 A A A A F t D b 2 5 0 Z W 5 0 X 1 R 5 c G V z X S 5 4 b W x Q S w E C L Q A U A A I A C A C K k C 5 X y P u M y M s E A A A 8 F g A A E w A A A A A A A A A A A A A A A A D Y A Q A A R m 9 y b X V s Y X M v U 2 V j d G l v b j E u b V B L B Q Y A A A A A A w A D A M I A A A D w 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m T w A A A A A A A M R P 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T Y W x l c z w v S X R l b V B h d G g + P C 9 J d G V t T G 9 j Y X R p b 2 4 + P F N 0 Y W J s Z U V u d H J p Z X M + P E V u d H J 5 I F R 5 c G U 9 I k F k Z G V k V G 9 E Y X R h T W 9 k Z W w i I F Z h b H V l P S J s M C I g L z 4 8 R W 5 0 c n k g V H l w Z T 0 i T m F 2 a W d h d G l v b l N 0 Z X B O Y W 1 l I i B W Y W x 1 Z T 0 i c 0 5 h d m l n Y X R p b 2 4 i I C 8 + P E V u d H J 5 I F R 5 c G U 9 I k Z p b G x F b m F i b G V k I i B W Y W x 1 Z T 0 i b D A i I C 8 + P E V u d H J 5 I F R 5 c G U 9 I k Z p b G x F c n J v c k N v Z G U i I F Z h b H V l P S J z V W 5 r b m 9 3 b i I g L z 4 8 R W 5 0 c n k g V H l w Z T 0 i R m l s b E x h c 3 R V c G R h d G V k I i B W Y W x 1 Z T 0 i Z D I w M j M t M D M t M D R U M D U 6 N D g 6 M z c u O D g 1 M z c 3 M V o i I C 8 + P E V u d H J 5 I F R 5 c G U 9 I k Z p b G x D b 2 x 1 b W 5 U e X B l c y I g V m F s d W U 9 I n N F Q V l H Q n d j S E J n P T 0 i I C 8 + P E V u d H J 5 I F R 5 c G U 9 I k Z p b G x D b 2 x 1 b W 5 O Y W 1 l c y I g V m F s d W U 9 I n N b J n F 1 b 3 Q 7 Q 2 9 u d G V u d C Z x d W 9 0 O y w m c X V v d D t O Y W 1 l J n F 1 b 3 Q 7 L C Z x d W 9 0 O 0 V 4 d G V u c 2 l v b i Z x d W 9 0 O y w m c X V v d D t E Y X R l I G F j Y 2 V z c 2 V k J n F 1 b 3 Q 7 L C Z x d W 9 0 O 0 R h d G U g b W 9 k a W Z p Z W Q m c X V v d D s s J n F 1 b 3 Q 7 R G F 0 Z S B j c m V h d G V k J n F 1 b 3 Q 7 L C Z x d W 9 0 O 0 Z v b G R l c i B Q Y X R o J n F 1 b 3 Q 7 X S I g L z 4 8 R W 5 0 c n k g V H l w Z T 0 i R m l s b G V k Q 2 9 t c G x l d G V S Z X N 1 b H R U b 1 d v c m t z a G V l d C I g V m F s d W U 9 I m w w I i A v P j x F b n R y e S B U e X B l P S J G a W x s U 3 R h d H V z I i B W Y W x 1 Z T 0 i c 0 N v b X B s Z X R l I i A v P j x F b n R y e S B U e X B l P S J G a W x s V G 9 E Y X R h T W 9 k Z W x F b m F i b G V k I i B W Y W x 1 Z T 0 i b D A i I C 8 + P E V u d H J 5 I F R 5 c G U 9 I k l z U H J p d m F 0 Z S I g V m F s d W U 9 I m w w I i A v P j x F b n R y e S B U e X B l P S J S Z W x h d G l v b n N o a X B J b m Z v Q 2 9 u d G F p b m V y I i B W Y W x 1 Z T 0 i c 3 s m c X V v d D t j b 2 x 1 b W 5 D b 3 V u d C Z x d W 9 0 O z o 3 L C Z x d W 9 0 O 2 t l e U N v b H V t b k 5 h b W V z J n F 1 b 3 Q 7 O l s m c X V v d D t G b 2 x k Z X I g U G F 0 a C Z x d W 9 0 O y w m c X V v d D t O Y W 1 l J n F 1 b 3 Q 7 X S w m c X V v d D t x d W V y e V J l b G F 0 a W 9 u c 2 h p c H M m c X V v d D s 6 W 1 0 s J n F 1 b 3 Q 7 Y 2 9 s d W 1 u S W R l b n R p d G l l c y Z x d W 9 0 O z p b J n F 1 b 3 Q 7 U 2 V j d G l v b j E v U 2 F s Z X M v U 2 9 1 c m N l L n t D b 2 5 0 Z W 5 0 L D B 9 J n F 1 b 3 Q 7 L C Z x d W 9 0 O 1 N l Y 3 R p b 2 4 x L 1 N h b G V z L 1 N v d X J j Z S 5 7 T m F t Z S w x f S Z x d W 9 0 O y w m c X V v d D t T Z W N 0 a W 9 u M S 9 T Y W x l c y 9 T b 3 V y Y 2 U u e 0 V 4 d G V u c 2 l v b i w y f S Z x d W 9 0 O y w m c X V v d D t T Z W N 0 a W 9 u M S 9 T Y W x l c y 9 T b 3 V y Y 2 U u e 0 R h d G U g Y W N j Z X N z Z W Q s M 3 0 m c X V v d D s s J n F 1 b 3 Q 7 U 2 V j d G l v b j E v U 2 F s Z X M v U 2 9 1 c m N l L n t E Y X R l I G 1 v Z G l m a W V k L D R 9 J n F 1 b 3 Q 7 L C Z x d W 9 0 O 1 N l Y 3 R p b 2 4 x L 1 N h b G V z L 1 N v d X J j Z S 5 7 R G F 0 Z S B j c m V h d G V k L D V 9 J n F 1 b 3 Q 7 L C Z x d W 9 0 O 1 N l Y 3 R p b 2 4 x L 1 N h b G V z L 1 N v d X J j Z S 5 7 R m 9 s Z G V y I F B h d G g s N 3 0 m c X V v d D t d L C Z x d W 9 0 O 0 N v b H V t b k N v d W 5 0 J n F 1 b 3 Q 7 O j c s J n F 1 b 3 Q 7 S 2 V 5 Q 2 9 s d W 1 u T m F t Z X M m c X V v d D s 6 W y Z x d W 9 0 O 0 Z v b G R l c i B Q Y X R o J n F 1 b 3 Q 7 L C Z x d W 9 0 O 0 5 h b W U m c X V v d D t d L C Z x d W 9 0 O 0 N v b H V t b k l k Z W 5 0 a X R p Z X M m c X V v d D s 6 W y Z x d W 9 0 O 1 N l Y 3 R p b 2 4 x L 1 N h b G V z L 1 N v d X J j Z S 5 7 Q 2 9 u d G V u d C w w f S Z x d W 9 0 O y w m c X V v d D t T Z W N 0 a W 9 u M S 9 T Y W x l c y 9 T b 3 V y Y 2 U u e 0 5 h b W U s M X 0 m c X V v d D s s J n F 1 b 3 Q 7 U 2 V j d G l v b j E v U 2 F s Z X M v U 2 9 1 c m N l L n t F e H R l b n N p b 2 4 s M n 0 m c X V v d D s s J n F 1 b 3 Q 7 U 2 V j d G l v b j E v U 2 F s Z X M v U 2 9 1 c m N l L n t E Y X R l I G F j Y 2 V z c 2 V k L D N 9 J n F 1 b 3 Q 7 L C Z x d W 9 0 O 1 N l Y 3 R p b 2 4 x L 1 N h b G V z L 1 N v d X J j Z S 5 7 R G F 0 Z S B t b 2 R p Z m l l Z C w 0 f S Z x d W 9 0 O y w m c X V v d D t T Z W N 0 a W 9 u M S 9 T Y W x l c y 9 T b 3 V y Y 2 U u e 0 R h d G U g Y 3 J l Y X R l Z C w 1 f S Z x d W 9 0 O y w m c X V v d D t T Z W N 0 a W 9 u M S 9 T Y W x l c y 9 T b 3 V y Y 2 U u e 0 Z v b G R l c i B Q Y X R o L D d 9 J n F 1 b 3 Q 7 X S w m c X V v d D t S Z W x h d G l v b n N o a X B J b m Z v J n F 1 b 3 Q 7 O l t d f S I g L z 4 8 R W 5 0 c n k g V H l w Z T 0 i T m F t Z V V w Z G F 0 Z W R B Z n R l c k Z p b G w i I F Z h b H V l P S J s M C I g L z 4 8 R W 5 0 c n k g V H l w Z T 0 i Q n V m Z m V y T m V 4 d F J l Z n J l c 2 g i I F Z h b H V l P S J s M S I g L z 4 8 R W 5 0 c n k g V H l w Z T 0 i R m l s b E 9 i a m V j d F R 5 c G U i I F Z h b H V l P S J z Q 2 9 u b m V j d G l v b k 9 u b H k i I C 8 + P E V u d H J 5 I F R 5 c G U 9 I l J l c 3 V s d F R 5 c G U i I F Z h b H V l P S J z R X h j Z X B 0 a W 9 u I i A v P j w v U 3 R h Y m x l R W 5 0 c m l l c z 4 8 L 0 l 0 Z W 0 + P E l 0 Z W 0 + P E l 0 Z W 1 M b 2 N h d G l v b j 4 8 S X R l b V R 5 c G U + R m 9 y b X V s Y T w v S X R l b V R 5 c G U + P E l 0 Z W 1 Q Y X R o P l N l Y 3 R p b 2 4 x L 2 R p b V 9 j d X N 0 b 2 1 l c j w v S X R l b V B h d G g + P C 9 J d G V t T G 9 j Y X R p b 2 4 + P F N 0 Y W J s Z U V u d H J p Z X M + P E V u d H J 5 I F R 5 c G U 9 I k F k Z G V k V G 9 E Y X R h T W 9 k Z W w i I F Z h b H V l P S J s M S I g L z 4 8 R W 5 0 c n k g V H l w Z T 0 i T m F 2 a W d h d G l v b l N 0 Z X B O Y W 1 l I i B W Y W x 1 Z T 0 i c 0 5 h d m l n Y X R p b 2 4 i I C 8 + P E V u d H J 5 I F R 5 c G U 9 I k Z p b G x F b m F i b G V k I i B W Y W x 1 Z T 0 i b D A i I C 8 + P E V u d H J 5 I F R 5 c G U 9 I k Z p b G x F c n J v c k N v Z G U i I F Z h b H V l P S J z V W 5 r b m 9 3 b i I g L z 4 8 R W 5 0 c n k g V H l w Z T 0 i R m l s b E V y c m 9 y Q 2 9 1 b n Q i I F Z h b H V l P S J s M C I g L z 4 8 R W 5 0 c n k g V H l w Z T 0 i R m l s b E x h c 3 R V c G R h d G V k I i B W Y W x 1 Z T 0 i Z D I w M j M t M D M t M D R U M D U 6 N D g 6 M z k u N j k 2 M z M w N 1 o i I C 8 + P E V u d H J 5 I F R 5 c G U 9 I k Z p b G x D b 2 x 1 b W 5 U e X B l c y I g V m F s d W U 9 I n N B d 1 l H Q m d Z P S I g L z 4 8 R W 5 0 c n k g V H l w Z T 0 i R m l s b E N v b H V t b k 5 h b W V z I i B W Y W x 1 Z T 0 i c 1 s m c X V v d D t j d X N 0 b 2 1 l c l 9 j b 2 R l J n F 1 b 3 Q 7 L C Z x d W 9 0 O 2 N 1 c 3 R v b W V y J n F 1 b 3 Q 7 L C Z x d W 9 0 O 2 1 h c m t l d C Z x d W 9 0 O y w m c X V v d D t w b G F 0 Z m 9 y b S Z x d W 9 0 O y w m c X V v d D t j a G F u b m V s 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I z Z D U 2 M j Q z L W I x N T I t N D R l N S 0 5 M G E 0 L T k y Z G U z Y W V h Z D g 1 Y i I g L z 4 8 R W 5 0 c n k g V H l w Z T 0 i U m V s Y X R p b 2 5 z a G l w S W 5 m b 0 N v b n R h a W 5 l c i I g V m F s d W U 9 I n N 7 J n F 1 b 3 Q 7 Y 2 9 s d W 1 u Q 2 9 1 b n Q m c X V v d D s 6 N S w m c X V v d D t r Z X l D b 2 x 1 b W 5 O Y W 1 l c y Z x d W 9 0 O z p b X S w m c X V v d D t x d W V y e V J l b G F 0 a W 9 u c 2 h p c H M m c X V v d D s 6 W 1 0 s J n F 1 b 3 Q 7 Y 2 9 s d W 1 u S W R l b n R p d G l l c y Z x d W 9 0 O z p b J n F 1 b 3 Q 7 U 2 V j d G l v b j E v Z G l t X 2 N 1 c 3 R v b W V y L 0 N o Y W 5 n Z W Q g V H l w Z S 5 7 Y 3 V z d G 9 t Z X J f Y 2 9 k Z S w w f S Z x d W 9 0 O y w m c X V v d D t T Z W N 0 a W 9 u M S 9 k a W 1 f Y 3 V z d G 9 t Z X I v Z m l 4 Z W Q g Y X R s a X E g c 3 B l b G x p b m c u e 2 N 1 c 3 R v b W V y L D F 9 J n F 1 b 3 Q 7 L C Z x d W 9 0 O 1 N l Y 3 R p b 2 4 x L 2 R p b V 9 j d X N 0 b 2 1 l c i 9 D a G F u Z 2 V k I F R 5 c G U u e 2 1 h c m t l d C w y f S Z x d W 9 0 O y w m c X V v d D t T Z W N 0 a W 9 u M S 9 k a W 1 f Y 3 V z d G 9 t Z X I v Q 2 h h b m d l Z C B U e X B l L n t w b G F 0 Z m 9 y b S w z f S Z x d W 9 0 O y w m c X V v d D t T Z W N 0 a W 9 u M S 9 k a W 1 f Y 3 V z d G 9 t Z X I v Q 2 h h b m d l Z C B U e X B l L n t j a G F u b m V s L D R 9 J n F 1 b 3 Q 7 X S w m c X V v d D t D b 2 x 1 b W 5 D b 3 V u d C Z x d W 9 0 O z o 1 L C Z x d W 9 0 O 0 t l e U N v b H V t b k 5 h b W V z J n F 1 b 3 Q 7 O l t d L C Z x d W 9 0 O 0 N v b H V t b k l k Z W 5 0 a X R p Z X M m c X V v d D s 6 W y Z x d W 9 0 O 1 N l Y 3 R p b 2 4 x L 2 R p b V 9 j d X N 0 b 2 1 l c i 9 D a G F u Z 2 V k I F R 5 c G U u e 2 N 1 c 3 R v b W V y X 2 N v Z G U s M H 0 m c X V v d D s s J n F 1 b 3 Q 7 U 2 V j d G l v b j E v Z G l t X 2 N 1 c 3 R v b W V y L 2 Z p e G V k I G F 0 b G l x I H N w Z W x s a W 5 n L n t j d X N 0 b 2 1 l c i w x f S Z x d W 9 0 O y w m c X V v d D t T Z W N 0 a W 9 u M S 9 k a W 1 f Y 3 V z d G 9 t Z X I v Q 2 h h b m d l Z C B U e X B l L n t t Y X J r Z X Q s M n 0 m c X V v d D s s J n F 1 b 3 Q 7 U 2 V j d G l v b j E v Z G l t X 2 N 1 c 3 R v b W V y L 0 N o Y W 5 n Z W Q g V H l w Z S 5 7 c G x h d G Z v c m 0 s M 3 0 m c X V v d D s s J n F 1 b 3 Q 7 U 2 V j d G l v b j E v Z G l t X 2 N 1 c 3 R v b W V y L 0 N o Y W 5 n Z W Q g V H l w Z S 5 7 Y 2 h h b m 5 l b C w 0 f S Z x d W 9 0 O 1 0 s J n F 1 b 3 Q 7 U m V s Y X R p b 2 5 z a G l w S W 5 m b y Z x d W 9 0 O z p b X X 0 i I C 8 + P E V u d H J 5 I F R 5 c G U 9 I k 5 h b W V V c G R h d G V k Q W Z 0 Z X J G a W x s I i B W Y W x 1 Z T 0 i b D A i I C 8 + P E V u d H J 5 I F R 5 c G U 9 I k J 1 Z m Z l c k 5 l e H R S Z W Z y Z X N o I i B W Y W x 1 Z T 0 i b D E i I C 8 + P E V u d H J 5 I F R 5 c G U 9 I k Z p b G x P Y m p l Y 3 R U e X B l I i B W Y W x 1 Z T 0 i c 0 N v b m 5 l Y 3 R p b 2 5 P b m x 5 I i A v P j x F b n R y e S B U e X B l P S J S Z X N 1 b H R U e X B l I i B W Y W x 1 Z T 0 i c 0 V 4 Y 2 V w d G l v b i I g L z 4 8 L 1 N 0 Y W J s Z U V u d H J p Z X M + P C 9 J d G V t P j x J d G V t P j x J d G V t T G 9 j Y X R p b 2 4 + P E l 0 Z W 1 U e X B l P k Z v c m 1 1 b G E 8 L 0 l 0 Z W 1 U e X B l P j x J d G V t U G F 0 a D 5 T Z W N 0 a W 9 u M S 9 k a W 1 f b W F y a 2 V 0 P C 9 J d G V t U G F 0 a D 4 8 L 0 l 0 Z W 1 M b 2 N h d G l v b j 4 8 U 3 R h Y m x l R W 5 0 c m l l c z 4 8 R W 5 0 c n k g V H l w Z T 0 i Q W R k Z W R U b 0 R h d G F N b 2 R l b C I g V m F s d W U 9 I m w x I i A v P j x F b n R y e S B U e X B l P S J O Y X Z p Z 2 F 0 a W 9 u U 3 R l c E 5 h b W U i I F Z h b H V l P S J z T m F 2 a W d h d G l v b i I g L z 4 8 R W 5 0 c n k g V H l w Z T 0 i R m l s b E V u Y W J s Z W Q i I F Z h b H V l P S J s M C I g L z 4 8 R W 5 0 c n k g V H l w Z T 0 i R m l s b E V y c m 9 y Q 2 9 k Z S I g V m F s d W U 9 I n N V b m t u b 3 d u I i A v P j x F b n R y e S B U e X B l P S J G a W x s R X J y b 3 J D b 3 V u d C I g V m F s d W U 9 I m w w I i A v P j x F b n R y e S B U e X B l P S J G a W x s T G F z d F V w Z G F 0 Z W Q i I F Z h b H V l P S J k M j A y M y 0 w M y 0 w N F Q w N T o 0 O D o 0 M C 4 3 O D k y N j Q 2 W i I g L z 4 8 R W 5 0 c n k g V H l w Z T 0 i R m l s b E N v b H V t b l R 5 c G V z I i B W Y W x 1 Z T 0 i c 0 J n W U c i I C 8 + P E V u d H J 5 I F R 5 c G U 9 I k Z p b G x D b 2 x 1 b W 5 O Y W 1 l c y I g V m F s d W U 9 I n N b J n F 1 b 3 Q 7 b W F y a 2 V 0 J n F 1 b 3 Q 7 L C Z x d W 9 0 O 3 N 1 Y l 9 6 b 2 5 l J n F 1 b 3 Q 7 L C Z x d W 9 0 O 3 J l Z 2 l v b i 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l N m E y N 2 E x N S 0 0 O G V j L T R m N 2 U t O D I w N C 1 i M D k 5 Z W M x Z D A z N 2 M i I C 8 + P E V u d H J 5 I F R 5 c G U 9 I l J l b G F 0 a W 9 u c 2 h p c E l u Z m 9 D b 2 5 0 Y W l u Z X I i I F Z h b H V l P S J z e y Z x d W 9 0 O 2 N v b H V t b k N v d W 5 0 J n F 1 b 3 Q 7 O j M s J n F 1 b 3 Q 7 a 2 V 5 Q 2 9 s d W 1 u T m F t Z X M m c X V v d D s 6 W 1 0 s J n F 1 b 3 Q 7 c X V l c n l S Z W x h d G l v b n N o a X B z J n F 1 b 3 Q 7 O l t d L C Z x d W 9 0 O 2 N v b H V t b k l k Z W 5 0 a X R p Z X M m c X V v d D s 6 W y Z x d W 9 0 O 1 N l Y 3 R p b 2 4 x L 2 R p b V 9 t Y X J r Z X Q v Q 2 h h b m d l Z C B U e X B l M S 5 7 b W F y a 2 V 0 L D B 9 J n F 1 b 3 Q 7 L C Z x d W 9 0 O 1 N l Y 3 R p b 2 4 x L 2 R p b V 9 t Y X J r Z X Q v U m V w b G F j Z W Q g T k F O I G l u I H N 1 Y n p v b m U u e 3 N 1 Y l 9 6 b 2 5 l L D F 9 J n F 1 b 3 Q 7 L C Z x d W 9 0 O 1 N l Y 3 R p b 2 4 x L 2 R p b V 9 t Y X J r Z X Q v U m V w b G F j Z W Q g T k F O I G l u I H J l Z 2 l v b i 5 7 c m V n a W 9 u L D J 9 J n F 1 b 3 Q 7 X S w m c X V v d D t D b 2 x 1 b W 5 D b 3 V u d C Z x d W 9 0 O z o z L C Z x d W 9 0 O 0 t l e U N v b H V t b k 5 h b W V z J n F 1 b 3 Q 7 O l t d L C Z x d W 9 0 O 0 N v b H V t b k l k Z W 5 0 a X R p Z X M m c X V v d D s 6 W y Z x d W 9 0 O 1 N l Y 3 R p b 2 4 x L 2 R p b V 9 t Y X J r Z X Q v Q 2 h h b m d l Z C B U e X B l M S 5 7 b W F y a 2 V 0 L D B 9 J n F 1 b 3 Q 7 L C Z x d W 9 0 O 1 N l Y 3 R p b 2 4 x L 2 R p b V 9 t Y X J r Z X Q v U m V w b G F j Z W Q g T k F O I G l u I H N 1 Y n p v b m U u e 3 N 1 Y l 9 6 b 2 5 l L D F 9 J n F 1 b 3 Q 7 L C Z x d W 9 0 O 1 N l Y 3 R p b 2 4 x L 2 R p b V 9 t Y X J r Z X Q v U m V w b G F j Z W Q g T k F O I G l u I H J l Z 2 l v b i 5 7 c m V n a W 9 u L D J 9 J n F 1 b 3 Q 7 X S w m c X V v d D t S Z W x h d G l v b n N o a X B J b m Z v J n F 1 b 3 Q 7 O l t d f S I g L z 4 8 R W 5 0 c n k g V H l w Z T 0 i T m F t Z V V w Z G F 0 Z W R B Z n R l c k Z p b G w i I F Z h b H V l P S J s M C I g L z 4 8 R W 5 0 c n k g V H l w Z T 0 i Q n V m Z m V y T m V 4 d F J l Z n J l c 2 g i I F Z h b H V l P S J s M S I g L z 4 8 R W 5 0 c n k g V H l w Z T 0 i R m l s b E 9 i a m V j d F R 5 c G U i I F Z h b H V l P S J z U G l 2 b 3 R U Y W J s Z S I g L z 4 8 R W 5 0 c n k g V H l w Z T 0 i U m V z d W x 0 V H l w Z S I g V m F s d W U 9 I n N F e G N l c H R p b 2 4 i I C 8 + P E V u d H J 5 I F R 5 c G U 9 I l B p d m 9 0 T 2 J q Z W N 0 T m F t Z S I g V m F s d W U 9 I n N D d X N 0 b 2 1 l c i B Q Z X J m b 3 J t Y W 5 j Z S B B b m F s e X N p c y F Q a X Z v d F R h Y m x l M i I g L z 4 8 L 1 N 0 Y W J s Z U V u d H J p Z X M + P C 9 J d G V t P j x J d G V t P j x J d G V t T G 9 j Y X R p b 2 4 + P E l 0 Z W 1 U e X B l P k Z v c m 1 1 b G E 8 L 0 l 0 Z W 1 U e X B l P j x J d G V t U G F 0 a D 5 T Z W N 0 a W 9 u M S 9 k a W 1 f c H J v Z H V j d D w v S X R l b V B h d G g + P C 9 J d G V t T G 9 j Y X R p b 2 4 + P F N 0 Y W J s Z U V u d H J p Z X M + P E V u d H J 5 I F R 5 c G U 9 I k F k Z G V k V G 9 E Y X R h T W 9 k Z W w i I F Z h b H V l P S J s M S I g L z 4 8 R W 5 0 c n k g V H l w Z T 0 i T m F 2 a W d h d G l v b l N 0 Z X B O Y W 1 l I i B W Y W x 1 Z T 0 i c 0 5 h d m l n Y X R p b 2 4 i I C 8 + P E V u d H J 5 I F R 5 c G U 9 I k Z p b G x F b m F i b G V k I i B W Y W x 1 Z T 0 i b D A i I C 8 + P E V u d H J 5 I F R 5 c G U 9 I k Z p b G x F c n J v c k N v Z G U i I F Z h b H V l P S J z V W 5 r b m 9 3 b i I g L z 4 8 R W 5 0 c n k g V H l w Z T 0 i R m l s b E V y c m 9 y Q 2 9 1 b n Q i I F Z h b H V l P S J s M C I g L z 4 8 R W 5 0 c n k g V H l w Z T 0 i R m l s b E x h c 3 R V c G R h d G V k I i B W Y W x 1 Z T 0 i Z D I w M j M t M D M t M D R U M D U 6 N D g 6 N D E u O T Y 5 N j g 3 N F o i I C 8 + P E V u d H J 5 I F R 5 c G U 9 I k Z p b G x D b 2 x 1 b W 5 U e X B l c y I g V m F s d W U 9 I n N C Z 1 l H Q m d Z R y I g L z 4 8 R W 5 0 c n k g V H l w Z T 0 i R m l s b E N v b H V t b k 5 h b W V z I i B W Y W x 1 Z T 0 i c 1 s m c X V v d D t w c m 9 k d W N 0 X 2 N v Z G U m c X V v d D s s J n F 1 b 3 Q 7 Z G l 2 a X N p b 2 4 m c X V v d D s s J n F 1 b 3 Q 7 c 2 V n b W V u d C Z x d W 9 0 O y w m c X V v d D t j Y X R l Z 2 9 y e S Z x d W 9 0 O y w m c X V v d D t w c m 9 k d W N 0 J n F 1 b 3 Q 7 L C Z x d W 9 0 O 3 Z h c m l h b n 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T Y 1 N z Q x Z T A t M j B m M C 0 0 N j M z L W I 1 Z T U t Y j V i N T g 4 M G M w N D Q x I i A v P j x F b n R y e S B U e X B l P S J S Z W x h d G l v b n N o a X B J b m Z v Q 2 9 u d G F p b m V y I i B W Y W x 1 Z T 0 i c 3 s m c X V v d D t j b 2 x 1 b W 5 D b 3 V u d C Z x d W 9 0 O z o 2 L C Z x d W 9 0 O 2 t l e U N v b H V t b k 5 h b W V z J n F 1 b 3 Q 7 O l t d L C Z x d W 9 0 O 3 F 1 Z X J 5 U m V s Y X R p b 2 5 z a G l w c y Z x d W 9 0 O z p b X S w m c X V v d D t j b 2 x 1 b W 5 J Z G V u d G l 0 a W V z J n F 1 b 3 Q 7 O l s m c X V v d D t T Z W N 0 a W 9 u M S 9 k a W 1 f c H J v Z H V j d C 9 D a G F u Z 2 V k I F R 5 c G U x L n t w c m 9 k d W N 0 X 2 N v Z G U s M H 0 m c X V v d D s s J n F 1 b 3 Q 7 U 2 V j d G l v b j E v Z G l t X 3 B y b 2 R 1 Y 3 Q v Q 2 h h b m d l Z C B U e X B l M S 5 7 Z G l 2 a X N p b 2 4 s M X 0 m c X V v d D s s J n F 1 b 3 Q 7 U 2 V j d G l v b j E v Z G l t X 3 B y b 2 R 1 Y 3 Q v Q 2 h h b m d l Z C B U e X B l M S 5 7 c 2 V n b W V u d C w y f S Z x d W 9 0 O y w m c X V v d D t T Z W N 0 a W 9 u M S 9 k a W 1 f c H J v Z H V j d C 9 D a G F u Z 2 V k I F R 5 c G U x L n t j Y X R l Z 2 9 y e S w z f S Z x d W 9 0 O y w m c X V v d D t T Z W N 0 a W 9 u M S 9 k a W 1 f c H J v Z H V j d C 9 D a G F u Z 2 V k I F R 5 c G U x L n t w c m 9 k d W N 0 L D R 9 J n F 1 b 3 Q 7 L C Z x d W 9 0 O 1 N l Y 3 R p b 2 4 x L 2 R p b V 9 w c m 9 k d W N 0 L 0 N o Y W 5 n Z W Q g V H l w Z T E u e 3 Z h c m l h b n Q s N X 0 m c X V v d D t d L C Z x d W 9 0 O 0 N v b H V t b k N v d W 5 0 J n F 1 b 3 Q 7 O j Y s J n F 1 b 3 Q 7 S 2 V 5 Q 2 9 s d W 1 u T m F t Z X M m c X V v d D s 6 W 1 0 s J n F 1 b 3 Q 7 Q 2 9 s d W 1 u S W R l b n R p d G l l c y Z x d W 9 0 O z p b J n F 1 b 3 Q 7 U 2 V j d G l v b j E v Z G l t X 3 B y b 2 R 1 Y 3 Q v Q 2 h h b m d l Z C B U e X B l M S 5 7 c H J v Z H V j d F 9 j b 2 R l L D B 9 J n F 1 b 3 Q 7 L C Z x d W 9 0 O 1 N l Y 3 R p b 2 4 x L 2 R p b V 9 w c m 9 k d W N 0 L 0 N o Y W 5 n Z W Q g V H l w Z T E u e 2 R p d m l z a W 9 u L D F 9 J n F 1 b 3 Q 7 L C Z x d W 9 0 O 1 N l Y 3 R p b 2 4 x L 2 R p b V 9 w c m 9 k d W N 0 L 0 N o Y W 5 n Z W Q g V H l w Z T E u e 3 N l Z 2 1 l b n Q s M n 0 m c X V v d D s s J n F 1 b 3 Q 7 U 2 V j d G l v b j E v Z G l t X 3 B y b 2 R 1 Y 3 Q v Q 2 h h b m d l Z C B U e X B l M S 5 7 Y 2 F 0 Z W d v c n k s M 3 0 m c X V v d D s s J n F 1 b 3 Q 7 U 2 V j d G l v b j E v Z G l t X 3 B y b 2 R 1 Y 3 Q v Q 2 h h b m d l Z C B U e X B l M S 5 7 c H J v Z H V j d C w 0 f S Z x d W 9 0 O y w m c X V v d D t T Z W N 0 a W 9 u M S 9 k a W 1 f c H J v Z H V j d C 9 D a G F u Z 2 V k I F R 5 c G U x L n t 2 Y X J p Y W 5 0 L D V 9 J n F 1 b 3 Q 7 X S w m c X V v d D t S Z W x h d G l v b n N o a X B J b m Z v J n F 1 b 3 Q 7 O l t d f S I g L z 4 8 R W 5 0 c n k g V H l w Z T 0 i T m F t Z V V w Z G F 0 Z W R B Z n R l c k Z p b G w i I F Z h b H V l P S J s M C I g L z 4 8 R W 5 0 c n k g V H l w Z T 0 i Q n V m Z m V y T m V 4 d F J l Z n J l c 2 g i I F Z h b H V l P S J s M S I g L z 4 8 R W 5 0 c n k g V H l w Z T 0 i R m l s b E 9 i a m V j d F R 5 c G U i I F Z h b H V l P S J z Q 2 9 u b m V j d G l v b k 9 u b H k i I C 8 + P E V u d H J 5 I F R 5 c G U 9 I l J l c 3 V s d F R 5 c G U i I F Z h b H V l P S J z R X h j Z X B 0 a W 9 u I i A v P j x F b n R y e S B U e X B l P S J M b 2 F k Z W R U b 0 F u Y W x 5 c 2 l z U 2 V y d m l j Z X M i I F Z h b H V l P S J s M C I g L z 4 8 L 1 N 0 Y W J s Z U V u d H J p Z X M + P C 9 J d G V t P j x J d G V t P j x J d G V t T G 9 j Y X R p b 2 4 + P E l 0 Z W 1 U e X B l P k Z v c m 1 1 b G E 8 L 0 l 0 Z W 1 U e X B l P j x J d G V t U G F 0 a D 5 T Z W N 0 a W 9 u M S 9 m Y W N 0 X 3 N h b G V z X 2 1 v b n R o b H k 8 L 0 l 0 Z W 1 Q Y X R o P j w v S X R l b U x v Y 2 F 0 a W 9 u P j x T d G F i b G V F b n R y a W V z P j x F b n R y e S B U e X B l P S J B Z G R l Z F R v R G F 0 Y U 1 v Z G V s I i B W Y W x 1 Z T 0 i b D E i I C 8 + P E V u d H J 5 I F R 5 c G U 9 I k 5 h d m l n Y X R p b 2 5 T d G V w T m F t Z S I g V m F s d W U 9 I n N O Y X Z p Z 2 F 0 a W 9 u I i A v P j x F b n R y e S B U e X B l P S J G a W x s R W 5 h Y m x l Z C I g V m F s d W U 9 I m w w I i A v P j x F b n R y e S B U e X B l P S J G a W x s R X J y b 3 J D b 2 R l I i B W Y W x 1 Z T 0 i c 1 V u a 2 5 v d 2 4 i I C 8 + P E V u d H J 5 I F R 5 c G U 9 I k Z p b G x F c n J v c k N v d W 5 0 I i B W Y W x 1 Z T 0 i b D A i I C 8 + P E V u d H J 5 I F R 5 c G U 9 I k Z p b G x M Y X N 0 V X B k Y X R l Z C I g V m F s d W U 9 I m Q y M D I z L T A z L T A 0 V D A 3 O j A w O j I x L j I 4 N D U 0 M j B a I i A v P j x F b n R y e S B U e X B l P S J G a W x s Q 2 9 s d W 1 u V H l w Z X M i I F Z h b H V l P S J z Q n d Z R E F 3 V T 0 i I C 8 + P E V u d H J 5 I F R 5 c G U 9 I k Z p b G x D b 2 x 1 b W 5 O Y W 1 l c y I g V m F s d W U 9 I n N b J n F 1 b 3 Q 7 Z G F 0 Z S Z x d W 9 0 O y w m c X V v d D t w c m 9 k d W N 0 X 2 N v Z G U m c X V v d D s s J n F 1 b 3 Q 7 Y 3 V z d G 9 t Z X J f Y 2 9 k Z S Z x d W 9 0 O y w m c X V v d D t R d H k m c X V v d D s s J n F 1 b 3 Q 7 b m V 0 X 3 N h b G V z X 2 F t b 3 V u d 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h Z j c 2 N T J k N i 0 y N T l k L T Q 1 Y W Q t Y m N k O S 1 k N D c w Y 2 F l N j l h N j Q i I C 8 + P E V u d H J 5 I F R 5 c G U 9 I l J l b G F 0 a W 9 u c 2 h p c E l u Z m 9 D b 2 5 0 Y W l u Z X I i I F Z h b H V l P S J z e y Z x d W 9 0 O 2 N v b H V t b k N v d W 5 0 J n F 1 b 3 Q 7 O j U s J n F 1 b 3 Q 7 a 2 V 5 Q 2 9 s d W 1 u T m F t Z X M m c X V v d D s 6 W 1 0 s J n F 1 b 3 Q 7 c X V l c n l S Z W x h d G l v b n N o a X B z J n F 1 b 3 Q 7 O l t d L C Z x d W 9 0 O 2 N v b H V t b k l k Z W 5 0 a X R p Z X M m c X V v d D s 6 W y Z x d W 9 0 O 1 N l Y 3 R p b 2 4 x L 2 Z h Y 3 R f c 2 F s Z X N f b W 9 u d G h s e S 9 D a G F u Z 2 V k I F R 5 c G U u e 2 R h d G U s M H 0 m c X V v d D s s J n F 1 b 3 Q 7 U 2 V j d G l v b j E v Z m F j d F 9 z Y W x l c 1 9 t b 2 5 0 a G x 5 L 0 N o Y W 5 n Z W Q g V H l w Z S 5 7 c H J v Z H V j d F 9 j b 2 R l L D F 9 J n F 1 b 3 Q 7 L C Z x d W 9 0 O 1 N l Y 3 R p b 2 4 x L 2 Z h Y 3 R f c 2 F s Z X N f b W 9 u d G h s e S 9 D a G F u Z 2 V k I F R 5 c G U u e 2 N 1 c 3 R v b W V y X 2 N v Z G U s M n 0 m c X V v d D s s J n F 1 b 3 Q 7 U 2 V j d G l v b j E v Z m F j d F 9 z Y W x l c 1 9 t b 2 5 0 a G x 5 L 0 N h b G N 1 b G F 0 Z W Q g Q W J z b 2 x 1 d G U g V m F s d W U u e 1 F 0 e S w z f S Z x d W 9 0 O y w m c X V v d D t T Z W N 0 a W 9 u M S 9 m Y W N 0 X 3 N h b G V z X 2 1 v b n R o b H k v Q 2 h h b m d l Z C B U e X B l L n t u Z X R f c 2 F s Z X N f Y W 1 v d W 5 0 L D R 9 J n F 1 b 3 Q 7 X S w m c X V v d D t D b 2 x 1 b W 5 D b 3 V u d C Z x d W 9 0 O z o 1 L C Z x d W 9 0 O 0 t l e U N v b H V t b k 5 h b W V z J n F 1 b 3 Q 7 O l t d L C Z x d W 9 0 O 0 N v b H V t b k l k Z W 5 0 a X R p Z X M m c X V v d D s 6 W y Z x d W 9 0 O 1 N l Y 3 R p b 2 4 x L 2 Z h Y 3 R f c 2 F s Z X N f b W 9 u d G h s e S 9 D a G F u Z 2 V k I F R 5 c G U u e 2 R h d G U s M H 0 m c X V v d D s s J n F 1 b 3 Q 7 U 2 V j d G l v b j E v Z m F j d F 9 z Y W x l c 1 9 t b 2 5 0 a G x 5 L 0 N o Y W 5 n Z W Q g V H l w Z S 5 7 c H J v Z H V j d F 9 j b 2 R l L D F 9 J n F 1 b 3 Q 7 L C Z x d W 9 0 O 1 N l Y 3 R p b 2 4 x L 2 Z h Y 3 R f c 2 F s Z X N f b W 9 u d G h s e S 9 D a G F u Z 2 V k I F R 5 c G U u e 2 N 1 c 3 R v b W V y X 2 N v Z G U s M n 0 m c X V v d D s s J n F 1 b 3 Q 7 U 2 V j d G l v b j E v Z m F j d F 9 z Y W x l c 1 9 t b 2 5 0 a G x 5 L 0 N h b G N 1 b G F 0 Z W Q g Q W J z b 2 x 1 d G U g V m F s d W U u e 1 F 0 e S w z f S Z x d W 9 0 O y w m c X V v d D t T Z W N 0 a W 9 u M S 9 m Y W N 0 X 3 N h b G V z X 2 1 v b n R o b H k v Q 2 h h b m d l Z C B U e X B l L n t u Z X R f c 2 F s Z X N f Y W 1 v d W 5 0 L D R 9 J n F 1 b 3 Q 7 X S w m c X V v d D t S Z W x h d G l v b n N o a X B J b m Z v J n F 1 b 3 Q 7 O l t d f S I g L z 4 8 R W 5 0 c n k g V H l w Z T 0 i T m F t Z V V w Z G F 0 Z W R B Z n R l c k Z p b G w i I F Z h b H V l P S J s M C I g L z 4 8 R W 5 0 c n k g V H l w Z T 0 i Q n V m Z m V y T m V 4 d F J l Z n J l c 2 g i I F Z h b H V l P S J s M S I g L z 4 8 R W 5 0 c n k g V H l w Z T 0 i R m l s b E 9 i a m V j d F R 5 c G U i I F Z h b H V l P S J z Q 2 9 u b m V j d G l v b k 9 u b H k i I C 8 + P E V u d H J 5 I F R 5 c G U 9 I l J l c 3 V s d F R 5 c G U i I F Z h b H V l P S J z R X h j Z X B 0 a W 9 u I i A v P j w v U 3 R h Y m x l R W 5 0 c m l l c z 4 8 L 0 l 0 Z W 0 + P E l 0 Z W 0 + P E l 0 Z W 1 M b 2 N h d G l v b j 4 8 S X R l b V R 5 c G U + R m 9 y b X V s Y T w v S X R l b V R 5 c G U + P E l 0 Z W 1 Q Y X R o P l N l Y 3 R p b 2 4 x L 2 R p b V 9 k Y X R l P C 9 J d G V t U G F 0 a D 4 8 L 0 l 0 Z W 1 M b 2 N h d G l v b j 4 8 U 3 R h Y m x l R W 5 0 c m l l c z 4 8 R W 5 0 c n k g V H l w Z T 0 i Q W R k Z W R U b 0 R h d G F N b 2 R l b C I g V m F s d W U 9 I m w x I i A v P j x F b n R y e S B U e X B l P S J C d W Z m Z X J O Z X h 0 U m V m c m V z a C I g V m F s d W U 9 I m w x I i A v P j x F b n R y e S B U e X B l P S J G a W x s R W 5 h Y m x l Z C I g V m F s d W U 9 I m w w I i A v P j x F b n R y e S B U e X B l P S J G a W x s R X J y b 3 J D b 2 R l I i B W Y W x 1 Z T 0 i c 1 V u a 2 5 v d 2 4 i I C 8 + P E V u d H J 5 I F R 5 c G U 9 I k Z p b G x F c n J v c k N v d W 5 0 I i B W Y W x 1 Z T 0 i b D A i I C 8 + P E V u d H J 5 I F R 5 c G U 9 I k Z p b G x M Y X N 0 V X B k Y X R l Z C I g V m F s d W U 9 I m Q y M D I z L T A z L T A 0 V D A 2 O j U 4 O j Q 5 L j Y 0 M z Q x M z F a I i A v P j x F b n R y e S B U e X B l P S J G a W x s Q 2 9 s d W 1 u V H l w Z X M i I F Z h b H V l P S J z Q 1 F r Q S I g L z 4 8 R W 5 0 c n k g V H l w Z T 0 i R m l s b E N v b H V t b k 5 h b W V z I i B W Y W x 1 Z T 0 i c 1 s m c X V v d D t k Y X R l J n F 1 b 3 Q 7 L C Z x d W 9 0 O 2 1 v b n R o J n F 1 b 3 Q 7 L C Z x d W 9 0 O 0 Z Z 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S Z W N v d m V y e V R h c m d l d E N v b H V t b i I g V m F s d W U 9 I m w x I i A v P j x F b n R y e S B U e X B l P S J S Z W N v d m V y e V R h c m d l d F J v d y I g V m F s d W U 9 I m w x I i A v P j x F b n R y e S B U e X B l P S J S Z W N v d m V y e V R h c m d l d F N o Z W V 0 I i B W Y W x 1 Z T 0 i c 2 R p b V 9 k Y X R l I i A v P j x F b n R y e S B U e X B l P S J S Z W x h d G l v b n N o a X B J b m Z v Q 2 9 u d G F p b m V y I i B W Y W x 1 Z T 0 i c 3 s m c X V v d D t j b 2 x 1 b W 5 D b 3 V u d C Z x d W 9 0 O z o z L C Z x d W 9 0 O 2 t l e U N v b H V t b k 5 h b W V z J n F 1 b 3 Q 7 O l t d L C Z x d W 9 0 O 3 F 1 Z X J 5 U m V s Y X R p b 2 5 z a G l w c y Z x d W 9 0 O z p b X S w m c X V v d D t j b 2 x 1 b W 5 J Z G V u d G l 0 a W V z J n F 1 b 3 Q 7 O l s m c X V v d D t T Z W N 0 a W 9 u M S 9 k a W 1 f Z G F 0 Z S 9 D a G F u Z 2 V k I F R 5 c G U u e 2 R h d G U s M H 0 m c X V v d D s s J n F 1 b 3 Q 7 U 2 V j d G l v b j E v Z G l t X 2 R h d G U v S W 5 z Z X J 0 Z W Q g U 3 R h c n Q g b 2 Y g T W 9 u d G g u e 2 1 v b n R o L D F 9 J n F 1 b 3 Q 7 L C Z x d W 9 0 O 1 N l Y 3 R p b 2 4 x L 2 R p b V 9 k Y X R l L 0 F k Z G V k I E N 1 c 3 R v b T E u e 0 Z Z L D R 9 J n F 1 b 3 Q 7 X S w m c X V v d D t D b 2 x 1 b W 5 D b 3 V u d C Z x d W 9 0 O z o z L C Z x d W 9 0 O 0 t l e U N v b H V t b k 5 h b W V z J n F 1 b 3 Q 7 O l t d L C Z x d W 9 0 O 0 N v b H V t b k l k Z W 5 0 a X R p Z X M m c X V v d D s 6 W y Z x d W 9 0 O 1 N l Y 3 R p b 2 4 x L 2 R p b V 9 k Y X R l L 0 N o Y W 5 n Z W Q g V H l w Z S 5 7 Z G F 0 Z S w w f S Z x d W 9 0 O y w m c X V v d D t T Z W N 0 a W 9 u M S 9 k a W 1 f Z G F 0 Z S 9 J b n N l c n R l Z C B T d G F y d C B v Z i B N b 2 5 0 a C 5 7 b W 9 u d G g s M X 0 m c X V v d D s s J n F 1 b 3 Q 7 U 2 V j d G l v b j E v Z G l t X 2 R h d G U v Q W R k Z W Q g Q 3 V z d G 9 t M S 5 7 R l k s N 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b n N f d G F y Z 2 V 0 c 1 8 y M D I x P C 9 J d G V t U G F 0 a D 4 8 L 0 l 0 Z W 1 M b 2 N h d G l v b j 4 8 U 3 R h Y m x l R W 5 0 c m l l c z 4 8 R W 5 0 c n k g V H l w Z T 0 i Q W R k Z W R U b 0 R h d G F N b 2 R l b C I g V m F s d W U 9 I m w x I i A v P j x F b n R y e S B U e X B l P S J O Y X Z p Z 2 F 0 a W 9 u U 3 R l c E 5 h b W U i I F Z h b H V l P S J z T m F 2 a W d h d G l v b i I g L z 4 8 R W 5 0 c n k g V H l w Z T 0 i R m l s b E N v d W 5 0 I i B W Y W x 1 Z T 0 i b D I 3 N i I g L z 4 8 R W 5 0 c n k g V H l w Z T 0 i R m l s b E V u Y W J s Z W Q i I F Z h b H V l P S J s M C I g L z 4 8 R W 5 0 c n k g V H l w Z T 0 i R m l s b E V y c m 9 y Q 2 9 k Z S I g V m F s d W U 9 I n N V b m t u b 3 d u I i A v P j x F b n R y e S B U e X B l P S J G a W x s R X J y b 3 J D b 3 V u d C I g V m F s d W U 9 I m w w I i A v P j x F b n R y e S B U e X B l P S J G a W x s T G F z d F V w Z G F 0 Z W Q i I F Z h b H V l P S J k M j A y M y 0 w M y 0 w N l Q w N z o w M D o z N C 4 w M D k 3 O D k 3 W i I g L z 4 8 R W 5 0 c n k g V H l w Z T 0 i R m l s b E N v b H V t b l R 5 c G V z I i B W Y W x 1 Z T 0 i c 0 J n a 0 Y i I C 8 + P E V u d H J 5 I F R 5 c G U 9 I k Z p b G x D b 2 x 1 b W 5 O Y W 1 l c y I g V m F s d W U 9 I n N b J n F 1 b 3 Q 7 b W F y a 2 V 0 J n F 1 b 3 Q 7 L C Z x d W 9 0 O 2 R h d G U m c X V v d D s s J n F 1 b 3 Q 7 b n N f d G F y Z 2 V 0 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S Z W x h d G l v b n N o a X B J b m Z v Q 2 9 u d G F p b m V y I i B W Y W x 1 Z T 0 i c 3 s m c X V v d D t j b 2 x 1 b W 5 D b 3 V u d C Z x d W 9 0 O z o z L C Z x d W 9 0 O 2 t l e U N v b H V t b k 5 h b W V z J n F 1 b 3 Q 7 O l t d L C Z x d W 9 0 O 3 F 1 Z X J 5 U m V s Y X R p b 2 5 z a G l w c y Z x d W 9 0 O z p b X S w m c X V v d D t j b 2 x 1 b W 5 J Z G V u d G l 0 a W V z J n F 1 b 3 Q 7 O l s m c X V v d D t T Z W N 0 a W 9 u M S 9 u c 1 9 0 Y X J n Z X R z X z I w M j E v Q 2 h h b m d l Z C B U e X B l L n t t Y X J r Z X Q s M H 0 m c X V v d D s s J n F 1 b 3 Q 7 U 2 V j d G l v b j E v b n N f d G F y Z 2 V 0 c 1 8 y M D I x L 0 N o Y W 5 n Z W Q g V H l w Z S 5 7 Z G F 0 Z S w x f S Z x d W 9 0 O y w m c X V v d D t T Z W N 0 a W 9 u M S 9 u c 1 9 0 Y X J n Z X R z X z I w M j E v Q 2 h h b m d l Z C B U e X B l L n t u c 1 9 0 Y X J n Z X Q s M n 0 m c X V v d D t d L C Z x d W 9 0 O 0 N v b H V t b k N v d W 5 0 J n F 1 b 3 Q 7 O j M s J n F 1 b 3 Q 7 S 2 V 5 Q 2 9 s d W 1 u T m F t Z X M m c X V v d D s 6 W 1 0 s J n F 1 b 3 Q 7 Q 2 9 s d W 1 u S W R l b n R p d G l l c y Z x d W 9 0 O z p b J n F 1 b 3 Q 7 U 2 V j d G l v b j E v b n N f d G F y Z 2 V 0 c 1 8 y M D I x L 0 N o Y W 5 n Z W Q g V H l w Z S 5 7 b W F y a 2 V 0 L D B 9 J n F 1 b 3 Q 7 L C Z x d W 9 0 O 1 N l Y 3 R p b 2 4 x L 2 5 z X 3 R h c m d l d H N f M j A y M S 9 D a G F u Z 2 V k I F R 5 c G U u e 2 R h d G U s M X 0 m c X V v d D s s J n F 1 b 3 Q 7 U 2 V j d G l v b j E v b n N f d G F y Z 2 V 0 c 1 8 y M D I x L 0 N o Y W 5 n Z W Q g V H l w Z S 5 7 b n N f d G F y Z 2 V 0 L D J 9 J n F 1 b 3 Q 7 X S w m c X V v d D t S Z W x h d G l v b n N o a X B J b m Z v J n F 1 b 3 Q 7 O l t d f S I g L z 4 8 R W 5 0 c n k g V H l w Z T 0 i T m F t Z V V w Z G F 0 Z W R B Z n R l c k Z p b G w i I F Z h b H V l P S J s M C I g L z 4 8 R W 5 0 c n k g V H l w Z T 0 i Q n V m Z m V y T m V 4 d F J l Z n J l c 2 g i I F Z h b H V l P S J s M S I g L z 4 8 R W 5 0 c n k g V H l w Z T 0 i R m l s b E 9 i a m V j d F R 5 c G U i I F Z h b H V l P S J z Q 2 9 u b m V j d G l v b k 9 u b H k i I C 8 + P E V u d H J 5 I F R 5 c G U 9 I l J l c 3 V s d F R 5 c G U i I F Z h b H V l P S J z R X h j Z X B 0 a W 9 u 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2 R p b V 9 j d X N 0 b 2 1 l c i 9 T b 3 V y Y 2 U 8 L 0 l 0 Z W 1 Q Y X R o P j w v S X R l b U x v Y 2 F 0 a W 9 u P j x T d G F i b G V F b n R y a W V z I C 8 + P C 9 J d G V t P j x J d G V t P j x J d G V t T G 9 j Y X R p b 2 4 + P E l 0 Z W 1 U e X B l P k Z v c m 1 1 b G E 8 L 0 l 0 Z W 1 U e X B l P j x J d G V t U G F 0 a D 5 T Z W N 0 a W 9 u M S 9 k a W 1 f Y 3 V z d G 9 t Z X I v Q y U z Q S U 1 Q 1 V z Z X J z J T V D d X N l c i U 1 Q 0 R l c 2 t 0 b 3 A l N U N D b 2 R l Y m F z a W N z J T I w R X h j Z W w l M j B D b 3 V y c 2 U l N U N T Y W x l c y U 1 Q 1 N h b G V z J T V D X 2 R p b V 9 j d X N 0 b 2 1 l c i U y M G N z d j w v S X R l b V B h d G g + P C 9 J d G V t T G 9 j Y X R p b 2 4 + P F N 0 Y W J s Z U V u d H J p Z X M g L z 4 8 L 0 l 0 Z W 0 + P E l 0 Z W 0 + P E l 0 Z W 1 M b 2 N h d G l v b j 4 8 S X R l b V R 5 c G U + R m 9 y b X V s Y T w v S X R l b V R 5 c G U + P E l 0 Z W 1 Q Y X R o P l N l Y 3 R p b 2 4 x L 2 R p b V 9 j d X N 0 b 2 1 l c i 9 J b X B v c n R l Z C U y M E N T V j w v S X R l b V B h d G g + P C 9 J d G V t T G 9 j Y X R p b 2 4 + P F N 0 Y W J s Z U V u d H J p Z X M g L z 4 8 L 0 l 0 Z W 0 + P E l 0 Z W 0 + P E l 0 Z W 1 M b 2 N h d G l v b j 4 8 S X R l b V R 5 c G U + R m 9 y b X V s Y T w v S X R l b V R 5 c G U + P E l 0 Z W 1 Q Y X R o P l N l Y 3 R p b 2 4 x L 2 R p b V 9 j d X N 0 b 2 1 l c i 9 Q c m 9 t b 3 R l Z C U y M E h l Y W R l c n M 8 L 0 l 0 Z W 1 Q Y X R o P j w v S X R l b U x v Y 2 F 0 a W 9 u P j x T d G F i b G V F b n R y a W V z I C 8 + P C 9 J d G V t P j x J d G V t P j x J d G V t T G 9 j Y X R p b 2 4 + P E l 0 Z W 1 U e X B l P k Z v c m 1 1 b G E 8 L 0 l 0 Z W 1 U e X B l P j x J d G V t U G F 0 a D 5 T Z W N 0 a W 9 u M S 9 k a W 1 f Y 3 V z d G 9 t Z X I v Q 2 h h b m d l Z C U y M F R 5 c G U 8 L 0 l 0 Z W 1 Q Y X R o P j w v S X R l b U x v Y 2 F 0 a W 9 u P j x T d G F i b G V F b n R y a W V z I C 8 + P C 9 J d G V t P j x J d G V t P j x J d G V t T G 9 j Y X R p b 2 4 + P E l 0 Z W 1 U e X B l P k Z v c m 1 1 b G E 8 L 0 l 0 Z W 1 U e X B l P j x J d G V t U G F 0 a D 5 T Z W N 0 a W 9 u M S 9 k a W 1 f b W F y a 2 V 0 L 1 N v d X J j Z T w v S X R l b V B h d G g + P C 9 J d G V t T G 9 j Y X R p b 2 4 + P F N 0 Y W J s Z U V u d H J p Z X M g L z 4 8 L 0 l 0 Z W 0 + P E l 0 Z W 0 + P E l 0 Z W 1 M b 2 N h d G l v b j 4 8 S X R l b V R 5 c G U + R m 9 y b X V s Y T w v S X R l b V R 5 c G U + P E l 0 Z W 1 Q Y X R o P l N l Y 3 R p b 2 4 x L 2 R p b V 9 t Y X J r Z X Q v Q y U z Q S U 1 Q 1 V z Z X J z J T V D d X N l c i U 1 Q 0 R l c 2 t 0 b 3 A l N U N D b 2 R l Y m F z a W N z J T I w R X h j Z W w l M j B D b 3 V y c 2 U l N U N T Y W x l c y U 1 Q 1 N h b G V z J T V D X 2 R p b V 9 t Y X J r Z X Q l M j B j c 3 Y 8 L 0 l 0 Z W 1 Q Y X R o P j w v S X R l b U x v Y 2 F 0 a W 9 u P j x T d G F i b G V F b n R y a W V z I C 8 + P C 9 J d G V t P j x J d G V t P j x J d G V t T G 9 j Y X R p b 2 4 + P E l 0 Z W 1 U e X B l P k Z v c m 1 1 b G E 8 L 0 l 0 Z W 1 U e X B l P j x J d G V t U G F 0 a D 5 T Z W N 0 a W 9 u M S 9 k a W 1 f b W F y a 2 V 0 L 0 l t c G 9 y d G V k J T I w Q 1 N W P C 9 J d G V t U G F 0 a D 4 8 L 0 l 0 Z W 1 M b 2 N h d G l v b j 4 8 U 3 R h Y m x l R W 5 0 c m l l c y A v P j w v S X R l b T 4 8 S X R l b T 4 8 S X R l b U x v Y 2 F 0 a W 9 u P j x J d G V t V H l w Z T 5 G b 3 J t d W x h P C 9 J d G V t V H l w Z T 4 8 S X R l b V B h d G g + U 2 V j d G l v b j E v Z G l t X 2 1 h c m t l d C 9 D a G F u Z 2 V k J T I w V H l w Z T w v S X R l b V B h d G g + P C 9 J d G V t T G 9 j Y X R p b 2 4 + P F N 0 Y W J s Z U V u d H J p Z X M g L z 4 8 L 0 l 0 Z W 0 + P E l 0 Z W 0 + P E l 0 Z W 1 M b 2 N h d G l v b j 4 8 S X R l b V R 5 c G U + R m 9 y b X V s Y T w v S X R l b V R 5 c G U + P E l 0 Z W 1 Q Y X R o P l N l Y 3 R p b 2 4 x L 2 R p b V 9 t Y X J r Z X Q v U H J v b W 9 0 Z W Q l M j B I Z W F k Z X J z P C 9 J d G V t U G F 0 a D 4 8 L 0 l 0 Z W 1 M b 2 N h d G l v b j 4 8 U 3 R h Y m x l R W 5 0 c m l l c y A v P j w v S X R l b T 4 8 S X R l b T 4 8 S X R l b U x v Y 2 F 0 a W 9 u P j x J d G V t V H l w Z T 5 G b 3 J t d W x h P C 9 J d G V t V H l w Z T 4 8 S X R l b V B h d G g + U 2 V j d G l v b j E v Z G l t X 2 1 h c m t l d C 9 D a G F u Z 2 V k J T I w V H l w Z T E 8 L 0 l 0 Z W 1 Q Y X R o P j w v S X R l b U x v Y 2 F 0 a W 9 u P j x T d G F i b G V F b n R y a W V z I C 8 + P C 9 J d G V t P j x J d G V t P j x J d G V t T G 9 j Y X R p b 2 4 + P E l 0 Z W 1 U e X B l P k Z v c m 1 1 b G E 8 L 0 l 0 Z W 1 U e X B l P j x J d G V t U G F 0 a D 5 T Z W N 0 a W 9 u M S 9 k a W 1 f c H J v Z H V j d C 9 T b 3 V y Y 2 U 8 L 0 l 0 Z W 1 Q Y X R o P j w v S X R l b U x v Y 2 F 0 a W 9 u P j x T d G F i b G V F b n R y a W V z I C 8 + P C 9 J d G V t P j x J d G V t P j x J d G V t T G 9 j Y X R p b 2 4 + P E l 0 Z W 1 U e X B l P k Z v c m 1 1 b G E 8 L 0 l 0 Z W 1 U e X B l P j x J d G V t U G F 0 a D 5 T Z W N 0 a W 9 u M S 9 k a W 1 f c H J v Z H V j d C 9 D J T N B J T V D V X N l c n M l N U N 1 c 2 V y J T V D R G V z a 3 R v c C U 1 Q 0 N v Z G V i Y X N p Y 3 M l M j B F e G N l b C U y M E N v d X J z Z S U 1 Q 1 N h b G V z J T V D U 2 F s Z X M l N U N f Z G l t X 3 B y b 2 R 1 Y 3 Q l M j B j c 3 Y 8 L 0 l 0 Z W 1 Q Y X R o P j w v S X R l b U x v Y 2 F 0 a W 9 u P j x T d G F i b G V F b n R y a W V z I C 8 + P C 9 J d G V t P j x J d G V t P j x J d G V t T G 9 j Y X R p b 2 4 + P E l 0 Z W 1 U e X B l P k Z v c m 1 1 b G E 8 L 0 l 0 Z W 1 U e X B l P j x J d G V t U G F 0 a D 5 T Z W N 0 a W 9 u M S 9 k a W 1 f c H J v Z H V j d C 9 J b X B v c n R l Z C U y M E N T V j w v S X R l b V B h d G g + P C 9 J d G V t T G 9 j Y X R p b 2 4 + P F N 0 Y W J s Z U V u d H J p Z X M g L z 4 8 L 0 l 0 Z W 0 + P E l 0 Z W 0 + P E l 0 Z W 1 M b 2 N h d G l v b j 4 8 S X R l b V R 5 c G U + R m 9 y b X V s Y T w v S X R l b V R 5 c G U + P E l 0 Z W 1 Q Y X R o P l N l Y 3 R p b 2 4 x L 2 R p b V 9 w c m 9 k d W N 0 L 0 N o Y W 5 n Z W Q l M j B U e X B l P C 9 J d G V t U G F 0 a D 4 8 L 0 l 0 Z W 1 M b 2 N h d G l v b j 4 8 U 3 R h Y m x l R W 5 0 c m l l c y A v P j w v S X R l b T 4 8 S X R l b T 4 8 S X R l b U x v Y 2 F 0 a W 9 u P j x J d G V t V H l w Z T 5 G b 3 J t d W x h P C 9 J d G V t V H l w Z T 4 8 S X R l b V B h d G g + U 2 V j d G l v b j E v Z G l t X 3 B y b 2 R 1 Y 3 Q v U H J v b W 9 0 Z W Q l M j B I Z W F k Z X J z P C 9 J d G V t U G F 0 a D 4 8 L 0 l 0 Z W 1 M b 2 N h d G l v b j 4 8 U 3 R h Y m x l R W 5 0 c m l l c y A v P j w v S X R l b T 4 8 S X R l b T 4 8 S X R l b U x v Y 2 F 0 a W 9 u P j x J d G V t V H l w Z T 5 G b 3 J t d W x h P C 9 J d G V t V H l w Z T 4 8 S X R l b V B h d G g + U 2 V j d G l v b j E v Z G l t X 3 B y b 2 R 1 Y 3 Q v Q 2 h h b m d l Z C U y M F R 5 c G U x P C 9 J d G V t U G F 0 a D 4 8 L 0 l 0 Z W 1 M b 2 N h d G l v b j 4 8 U 3 R h Y m x l R W 5 0 c m l l c y A v P j w v S X R l b T 4 8 S X R l b T 4 8 S X R l b U x v Y 2 F 0 a W 9 u P j x J d G V t V H l w Z T 5 G b 3 J t d W x h P C 9 J d G V t V H l w Z T 4 8 S X R l b V B h d G g + U 2 V j d G l v b j E v Z m F j d F 9 z Y W x l c 1 9 t b 2 5 0 a G x 5 L 1 N v d X J j Z T w v S X R l b V B h d G g + P C 9 J d G V t T G 9 j Y X R p b 2 4 + P F N 0 Y W J s Z U V u d H J p Z X M g L z 4 8 L 0 l 0 Z W 0 + P E l 0 Z W 0 + P E l 0 Z W 1 M b 2 N h d G l v b j 4 8 S X R l b V R 5 c G U + R m 9 y b X V s Y T w v S X R l b V R 5 c G U + P E l 0 Z W 1 Q Y X R o P l N l Y 3 R p b 2 4 x L 2 Z h Y 3 R f c 2 F s Z X N f b W 9 u d G h s e S 9 D J T N B J T V D V X N l c n M l N U N 1 c 2 V y J T V D R G V z a 3 R v c C U 1 Q 0 N v Z G V i Y X N p Y 3 M l M j B F e G N l b C U y M E N v d X J z Z S U 1 Q 1 N h b G V z J T V D U 2 F s Z X M l N U N f Z m F j d F 9 z Y W x l c 1 9 t b 2 5 0 a G x 5 J T I w Y 3 N 2 P C 9 J d G V t U G F 0 a D 4 8 L 0 l 0 Z W 1 M b 2 N h d G l v b j 4 8 U 3 R h Y m x l R W 5 0 c m l l c y A v P j w v S X R l b T 4 8 S X R l b T 4 8 S X R l b U x v Y 2 F 0 a W 9 u P j x J d G V t V H l w Z T 5 G b 3 J t d W x h P C 9 J d G V t V H l w Z T 4 8 S X R l b V B h d G g + U 2 V j d G l v b j E v Z m F j d F 9 z Y W x l c 1 9 t b 2 5 0 a G x 5 L 0 l t c G 9 y d G V k J T I w Q 1 N W P C 9 J d G V t U G F 0 a D 4 8 L 0 l 0 Z W 1 M b 2 N h d G l v b j 4 8 U 3 R h Y m x l R W 5 0 c m l l c y A v P j w v S X R l b T 4 8 S X R l b T 4 8 S X R l b U x v Y 2 F 0 a W 9 u P j x J d G V t V H l w Z T 5 G b 3 J t d W x h P C 9 J d G V t V H l w Z T 4 8 S X R l b V B h d G g + U 2 V j d G l v b j E v Z m F j d F 9 z Y W x l c 1 9 t b 2 5 0 a G x 5 L 1 B y b 2 1 v d G V k J T I w S G V h Z G V y c z w v S X R l b V B h d G g + P C 9 J d G V t T G 9 j Y X R p b 2 4 + P F N 0 Y W J s Z U V u d H J p Z X M g L z 4 8 L 0 l 0 Z W 0 + P E l 0 Z W 0 + P E l 0 Z W 1 M b 2 N h d G l v b j 4 8 S X R l b V R 5 c G U + R m 9 y b X V s Y T w v S X R l b V R 5 c G U + P E l 0 Z W 1 Q Y X R o P l N l Y 3 R p b 2 4 x L 2 Z h Y 3 R f c 2 F s Z X N f b W 9 u d G h s e S 9 D a G F u Z 2 V k J T I w V H l w Z T w v S X R l b V B h d G g + P C 9 J d G V t T G 9 j Y X R p b 2 4 + P F N 0 Y W J s Z U V u d H J p Z X M g L z 4 8 L 0 l 0 Z W 0 + P E l 0 Z W 0 + P E l 0 Z W 1 M b 2 N h d G l v b j 4 8 S X R l b V R 5 c G U + R m 9 y b X V s Y T w v S X R l b V R 5 c G U + P E l 0 Z W 1 Q Y X R o P l N l Y 3 R p b 2 4 x L 2 Z h Y 3 R f c 2 F s Z X N f b W 9 u d G h s e S 9 D Y W x j d W x h d G V k J T I w Q W J z b 2 x 1 d G U l M j B W Y W x 1 Z T w v S X R l b V B h d G g + P C 9 J d G V t T G 9 j Y X R p b 2 4 + P F N 0 Y W J s Z U V u d H J p Z X M g L z 4 8 L 0 l 0 Z W 0 + P E l 0 Z W 0 + P E l 0 Z W 1 M b 2 N h d G l v b j 4 8 S X R l b V R 5 c G U + R m 9 y b X V s Y T w v S X R l b V R 5 c G U + P E l 0 Z W 1 Q Y X R o P l N l Y 3 R p b 2 4 x L 2 R p b V 9 j d X N 0 b 2 1 l c i 9 S Z X B s Y W N l Z C U y M F Z h b H V l P C 9 J d G V t U G F 0 a D 4 8 L 0 l 0 Z W 1 M b 2 N h d G l v b j 4 8 U 3 R h Y m x l R W 5 0 c m l l c y A v P j w v S X R l b T 4 8 S X R l b T 4 8 S X R l b U x v Y 2 F 0 a W 9 u P j x J d G V t V H l w Z T 5 G b 3 J t d W x h P C 9 J d G V t V H l w Z T 4 8 S X R l b V B h d G g + U 2 V j d G l v b j E v Z G l t X 2 1 h c m t l d C 9 S Z X B s Y W N l Z C U y M E 5 B T i U y M G l u J T I w c m V n a W 9 u P C 9 J d G V t U G F 0 a D 4 8 L 0 l 0 Z W 1 M b 2 N h d G l v b j 4 8 U 3 R h Y m x l R W 5 0 c m l l c y A v P j w v S X R l b T 4 8 S X R l b T 4 8 S X R l b U x v Y 2 F 0 a W 9 u P j x J d G V t V H l w Z T 5 G b 3 J t d W x h P C 9 J d G V t V H l w Z T 4 8 S X R l b V B h d G g + U 2 V j d G l v b j E v Z G l t X 2 1 h c m t l d C 9 S Z X B s Y W N l Z C U y M E 5 B T i U y M G l u J T I w c 3 V i e m 9 u Z T w v S X R l b V B h d G g + P C 9 J d G V t T G 9 j Y X R p b 2 4 + P F N 0 Y W J s Z U V u d H J p Z X M g L z 4 8 L 0 l 0 Z W 0 + P E l 0 Z W 0 + P E l 0 Z W 1 M b 2 N h d G l v b j 4 8 S X R l b V R 5 c G U + R m 9 y b X V s Y T w v S X R l b V R 5 c G U + P E l 0 Z W 1 Q Y X R o P l N l Y 3 R p b 2 4 x L 2 R p b V 9 j d X N 0 b 2 1 l c i 9 m a X h l Z C U y M G F 0 b G l x J T I w c 3 B l b G x p b m c 8 L 0 l 0 Z W 1 Q Y X R o P j w v S X R l b U x v Y 2 F 0 a W 9 u P j x T d G F i b G V F b n R y a W V z I C 8 + P C 9 J d G V t P j x J d G V t P j x J d G V t T G 9 j Y X R p b 2 4 + P E l 0 Z W 1 U e X B l P k Z v c m 1 1 b G E 8 L 0 l 0 Z W 1 U e X B l P j x J d G V t U G F 0 a D 5 T Z W N 0 a W 9 u M S 9 k a W 1 f Z G F 0 Z S 9 T b 3 V y Y 2 U 8 L 0 l 0 Z W 1 Q Y X R o P j w v S X R l b U x v Y 2 F 0 a W 9 u P j x T d G F i b G V F b n R y a W V z I C 8 + P C 9 J d G V t P j x J d G V t P j x J d G V t T G 9 j Y X R p b 2 4 + P E l 0 Z W 1 U e X B l P k Z v c m 1 1 b G E 8 L 0 l 0 Z W 1 U e X B l P j x J d G V t U G F 0 a D 5 T Z W N 0 a W 9 u M S 9 m Y W N 0 X 3 N h b G V z X 2 1 v b n R o b H k v U 2 9 y d G V k J T I w U m 9 3 c z w v S X R l b V B h d G g + P C 9 J d G V t T G 9 j Y X R p b 2 4 + P F N 0 Y W J s Z U V u d H J p Z X M g L z 4 8 L 0 l 0 Z W 0 + P E l 0 Z W 0 + P E l 0 Z W 1 M b 2 N h d G l v b j 4 8 S X R l b V R 5 c G U + R m 9 y b X V s Y T w v S X R l b V R 5 c G U + P E l 0 Z W 1 Q Y X R o P l N l Y 3 R p b 2 4 x L 2 R p b V 9 k Y X R l L 0 N v b n Z l c n R l Z C U y M H R v J T I w V G F i b G U 8 L 0 l 0 Z W 1 Q Y X R o P j w v S X R l b U x v Y 2 F 0 a W 9 u P j x T d G F i b G V F b n R y a W V z I C 8 + P C 9 J d G V t P j x J d G V t P j x J d G V t T G 9 j Y X R p b 2 4 + P E l 0 Z W 1 U e X B l P k Z v c m 1 1 b G E 8 L 0 l 0 Z W 1 U e X B l P j x J d G V t U G F 0 a D 5 T Z W N 0 a W 9 u M S 9 k a W 1 f Z G F 0 Z S 9 D a G F u Z 2 V k J T I w V H l w Z T w v S X R l b V B h d G g + P C 9 J d G V t T G 9 j Y X R p b 2 4 + P F N 0 Y W J s Z U V u d H J p Z X M g L z 4 8 L 0 l 0 Z W 0 + P E l 0 Z W 0 + P E l 0 Z W 1 M b 2 N h d G l v b j 4 8 S X R l b V R 5 c G U + R m 9 y b X V s Y T w v S X R l b V R 5 c G U + P E l 0 Z W 1 Q Y X R o P l N l Y 3 R p b 2 4 x L 2 R p b V 9 k Y X R l L 1 J l b m F t Z W Q l M j B D b 2 x 1 b W 5 z P C 9 J d G V t U G F 0 a D 4 8 L 0 l 0 Z W 1 M b 2 N h d G l v b j 4 8 U 3 R h Y m x l R W 5 0 c m l l c y A v P j w v S X R l b T 4 8 S X R l b T 4 8 S X R l b U x v Y 2 F 0 a W 9 u P j x J d G V t V H l w Z T 5 G b 3 J t d W x h P C 9 J d G V t V H l w Z T 4 8 S X R l b V B h d G g + U 2 V j d G l v b j E v Z G l t X 2 R h d G U v S W 5 z Z X J 0 Z W Q l M j B T d G F y d C U y M G 9 m J T I w T W 9 u d G g 8 L 0 l 0 Z W 1 Q Y X R o P j w v S X R l b U x v Y 2 F 0 a W 9 u P j x T d G F i b G V F b n R y a W V z I C 8 + P C 9 J d G V t P j x J d G V t P j x J d G V t T G 9 j Y X R p b 2 4 + P E l 0 Z W 1 U e X B l P k Z v c m 1 1 b G E 8 L 0 l 0 Z W 1 U e X B l P j x J d G V t U G F 0 a D 5 T Z W N 0 a W 9 u M S 9 k a W 1 f Z G F 0 Z S 9 J b n N l c n R l Z C U y M F l l Y X I 8 L 0 l 0 Z W 1 Q Y X R o P j w v S X R l b U x v Y 2 F 0 a W 9 u P j x T d G F i b G V F b n R y a W V z I C 8 + P C 9 J d G V t P j x J d G V t P j x J d G V t T G 9 j Y X R p b 2 4 + P E l 0 Z W 1 U e X B l P k Z v c m 1 1 b G E 8 L 0 l 0 Z W 1 U e X B l P j x J d G V t U G F 0 a D 5 T Z W N 0 a W 9 u M S 9 k a W 1 f Z G F 0 Z S 9 D a G F u Z 2 V k J T I w V H l w Z T E 8 L 0 l 0 Z W 1 Q Y X R o P j w v S X R l b U x v Y 2 F 0 a W 9 u P j x T d G F i b G V F b n R y a W V z I C 8 + P C 9 J d G V t P j x J d G V t P j x J d G V t T G 9 j Y X R p b 2 4 + P E l 0 Z W 1 U e X B l P k Z v c m 1 1 b G E 8 L 0 l 0 Z W 1 U e X B l P j x J d G V t U G F 0 a D 5 T Z W N 0 a W 9 u M S 9 k a W 1 f Z G F 0 Z S 9 B Z G R l Z C U y M E N 1 c 3 R v b T w v S X R l b V B h d G g + P C 9 J d G V t T G 9 j Y X R p b 2 4 + P F N 0 Y W J s Z U V u d H J p Z X M g L z 4 8 L 0 l 0 Z W 0 + P E l 0 Z W 0 + P E l 0 Z W 1 M b 2 N h d G l v b j 4 8 S X R l b V R 5 c G U + R m 9 y b X V s Y T w v S X R l b V R 5 c G U + P E l 0 Z W 1 Q Y X R o P l N l Y 3 R p b 2 4 x L 2 R p b V 9 k Y X R l L 0 F k Z G V k J T I w Q 3 V z d G 9 t M T w v S X R l b V B h d G g + P C 9 J d G V t T G 9 j Y X R p b 2 4 + P F N 0 Y W J s Z U V u d H J p Z X M g L z 4 8 L 0 l 0 Z W 0 + P E l 0 Z W 0 + P E l 0 Z W 1 M b 2 N h d G l v b j 4 8 S X R l b V R 5 c G U + R m 9 y b X V s Y T w v S X R l b V R 5 c G U + P E l 0 Z W 1 Q Y X R o P l N l Y 3 R p b 2 4 x L 2 R p b V 9 k Y X R l L 1 J l b W 9 2 Z W Q l M j B D b 2 x 1 b W 5 z P C 9 J d G V t U G F 0 a D 4 8 L 0 l 0 Z W 1 M b 2 N h d G l v b j 4 8 U 3 R h Y m x l R W 5 0 c m l l c y A v P j w v S X R l b T 4 8 S X R l b T 4 8 S X R l b U x v Y 2 F 0 a W 9 u P j x J d G V t V H l w Z T 5 G b 3 J t d W x h P C 9 J d G V t V H l w Z T 4 8 S X R l b V B h d G g + U 2 V j d G l v b j E v b n N f d G F y Z 2 V 0 c 1 8 y M D I x L 1 N v d X J j Z T w v S X R l b V B h d G g + P C 9 J d G V t T G 9 j Y X R p b 2 4 + P F N 0 Y W J s Z U V u d H J p Z X M g L z 4 8 L 0 l 0 Z W 0 + P E l 0 Z W 0 + P E l 0 Z W 1 M b 2 N h d G l v b j 4 8 S X R l b V R 5 c G U + R m 9 y b X V s Y T w v S X R l b V R 5 c G U + P E l 0 Z W 1 Q Y X R o P l N l Y 3 R p b 2 4 x L 2 5 z X 3 R h c m d l d H N f M j A y M S 9 Q c m 9 t b 3 R l Z C U y M E h l Y W R l c n M 8 L 0 l 0 Z W 1 Q Y X R o P j w v S X R l b U x v Y 2 F 0 a W 9 u P j x T d G F i b G V F b n R y a W V z I C 8 + P C 9 J d G V t P j x J d G V t P j x J d G V t T G 9 j Y X R p b 2 4 + P E l 0 Z W 1 U e X B l P k Z v c m 1 1 b G E 8 L 0 l 0 Z W 1 U e X B l P j x J d G V t U G F 0 a D 5 T Z W N 0 a W 9 u M S 9 u c 1 9 0 Y X J n Z X R z X z I w M j E v Q 2 h h b m d l Z C U y M F R 5 c G U 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L 0 l 0 Z W 1 z P j w v T G 9 j Y W x Q Y W N r Y W d l T W V 0 Y W R h d G F G a W x l P h Y A A A B Q S w U G A A A A A A A A A A A A A A A A A A A A A A A A J g E A A A E A A A D Q j J 3 f A R X R E Y x 6 A M B P w p f r A Q A A A N h 6 g 2 6 C j y 5 C u a z Y x Q y p w 7 I A A A A A A g A A A A A A E G Y A A A A B A A A g A A A A A C E B o Z p U 4 R k + t Z Z x J k M 7 + 2 u q D 6 4 F i g t h y l j y c 6 j Y k D E A A A A A D o A A A A A C A A A g A A A A a b h M 6 W q d V J 0 2 t X L O 9 x a T W O p P r n 7 w L 8 Y l 5 7 e A k x b L O i F Q A A A A S + H u U q e C 2 u K 1 G l y c H 8 f n Q Z g O u J O R F D E P 1 s z 3 J R 3 j G E R 4 P z s q w i s n x h q 1 w G y p z 4 M 8 t I G m Z d w g L / 7 k R H j Z g R K E X t q 8 x g a 8 a X y v x Z 1 r 7 l 1 V 4 Y Z A A A A A X R D l w r R g a B C i J r R Z c a X G t / d O t b U C y b r i x B F + a I G B U P 9 o y H C L d e w K G A Z H G W + T D T k P K u 3 P r t J g Y A P T V 0 f X s 8 0 D d Q = = < / D a t a M a s h u p > 
</file>

<file path=customXml/item5.xml>��< ? x m l   v e r s i o n = " 1 . 0 "   e n c o d i n g = " U T F - 1 6 " ? > < G e m i n i   x m l n s = " h t t p : / / g e m i n i / p i v o t c u s t o m i z a t i o n / S h o w I m p l i c i t M e a s u r e s " > < C u s t o m C o n t e n t > < ! [ C D A T A [ F a l s e ] ] > < / C u s t o m C o n t e n t > < / G e m i n i > 
</file>

<file path=customXml/item6.xml>��< ? x m l   v e r s i o n = " 1 . 0 "   e n c o d i n g = " U T F - 1 6 " ? > < G e m i n i   x m l n s = " h t t p : / / g e m i n i / p i v o t c u s t o m i z a t i o n / 8 9 b 5 0 0 3 a - 5 b 8 4 - 4 9 3 5 - a e 5 0 - 9 e 3 c e 5 a 7 9 b 3 7 " > < 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i t e m > < M e a s u r e N a m e > m e a s u r e   1 < / M e a s u r e N a m e > < D i s p l a y N a m e > m e a s u r e   1 < / D i s p l a y N a m e > < V i s i b l e > F a l s e < / V i s i b l e > < / i t e m > < / C a l c u l a t e d F i e l d s > < S A H o s t H a s h > 0 < / S A H o s t H a s h > < G e m i n i F i e l d L i s t V i s i b l e > T r u e < / G e m i n i F i e l d L i s t V i s i b l e > < / S e t t i n g s > ] ] > < / C u s t o m C o n t e n t > < / G e m i n i > 
</file>

<file path=customXml/item7.xml>��< ? x m l   v e r s i o n = " 1 . 0 "   e n c o d i n g = " U T F - 1 6 " ? > < G e m i n i   x m l n s = " h t t p : / / g e m i n i / p i v o t c u s t o m i z a t i o n / 9 3 7 2 3 7 f 3 - 1 5 8 0 - 4 a 3 2 - 9 c f a - e 7 e 1 b d 5 5 4 5 0 d " > < 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i t e m > < M e a s u r e N a m e > m e a s u r e   1 < / M e a s u r e N a m e > < D i s p l a y N a m e > m e a s u r e   1 < / D i s p l a y N a m e > < V i s i b l e > F a l s e < / V i s i b l e > < / i t e m > < / C a l c u l a t e d F i e l d s > < S A H o s t H a s h > 0 < / S A H o s t H a s h > < G e m i n i F i e l d L i s t V i s i b l e > T r u e < / G e m i n i F i e l d L i s t V i s i b l e > < / S e t t i n g s > ] ] > < / C u s t o m C o n t e n t > < / G e m i n i > 
</file>

<file path=customXml/item8.xml>��< ? x m l   v e r s i o n = " 1 . 0 "   e n c o d i n g = " U T F - 1 6 " ? > < G e m i n i   x m l n s = " h t t p : / / g e m i n i / p i v o t c u s t o m i z a t i o n / 6 f 5 9 7 5 f f - f 8 1 5 - 4 4 1 2 - b 2 a e - 1 0 1 c 4 d 3 5 f 3 6 6 " > < 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 T r u e < / V i s i b l e > < / i t e m > < i t e m > < M e a s u r e N a m e > m e a s u r e   1 < / M e a s u r e N a m e > < D i s p l a y N a m e > m e a s u r e   1 < / D i s p l a y N a m e > < V i s i b l e > T r u e < / V i s i b l e > < / i t e m > < i t e m > < M e a s u r e N a m e > 2 0 2 0   Q t y < / M e a s u r e N a m e > < D i s p l a y N a m e > 2 0 2 0   Q t y < / D i s p l a y N a m e > < V i s i b l e > F a l s e < / V i s i b l e > < / i t e m > < i t e m > < M e a s u r e N a m e > 2 0 2 1   Q t y < / M e a s u r e N a m e > < D i s p l a y N a m e > 2 0 2 1   Q t y < / D i s p l a y N a m e > < V i s i b l e > F a l s e < / V i s i b l e > < / i t e m > < i t e m > < M e a s u r e N a m e > 2 1   v s   2 0   Q t y < / M e a s u r e N a m e > < D i s p l a y N a m e > 2 1   v s   2 0   Q t y < / D i s p l a y N a m e > < V i s i b l e > F a l s e < / V i s i b l e > < / i t e m > < / C a l c u l a t e d F i e l d s > < S A H o s t H a s h > 0 < / S A H o s t H a s h > < G e m i n i F i e l d L i s t V i s i b l e > T r u e < / G e m i n i F i e l d L i s t V i s i b l e > < / S e t t i n g s > ] ] > < / 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DCFE6B40-8F58-43AE-8D0C-DBC075912D7B}">
  <ds:schemaRefs>
    <ds:schemaRef ds:uri="http://gemini/pivotcustomization/TableXML_dim_date_343ecf36-a2ad-4374-bc80-41f090dcb475"/>
  </ds:schemaRefs>
</ds:datastoreItem>
</file>

<file path=customXml/itemProps10.xml><?xml version="1.0" encoding="utf-8"?>
<ds:datastoreItem xmlns:ds="http://schemas.openxmlformats.org/officeDocument/2006/customXml" ds:itemID="{0AC356D9-01D8-4E5A-8E38-3C55BEB4600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31564f6-0349-4cc5-b00d-7cf3ba42f824"/>
    <ds:schemaRef ds:uri="46297aa2-77d1-4586-9726-07d56a535ee7"/>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11.xml><?xml version="1.0" encoding="utf-8"?>
<ds:datastoreItem xmlns:ds="http://schemas.openxmlformats.org/officeDocument/2006/customXml" ds:itemID="{5DCBC2D7-4AF1-41CB-8790-C2B6E8B6372B}">
  <ds:schemaRefs/>
</ds:datastoreItem>
</file>

<file path=customXml/itemProps12.xml><?xml version="1.0" encoding="utf-8"?>
<ds:datastoreItem xmlns:ds="http://schemas.openxmlformats.org/officeDocument/2006/customXml" ds:itemID="{48D32F32-0DFD-4918-AA49-D51E7739F38D}">
  <ds:schemaRefs/>
</ds:datastoreItem>
</file>

<file path=customXml/itemProps13.xml><?xml version="1.0" encoding="utf-8"?>
<ds:datastoreItem xmlns:ds="http://schemas.openxmlformats.org/officeDocument/2006/customXml" ds:itemID="{55F95888-BF61-4D84-9D7C-2E3649E968F1}">
  <ds:schemaRefs>
    <ds:schemaRef ds:uri="http://gemini/pivotcustomization/TableXML_ns_targets_2021_e66fafbf-ab05-4158-a118-b3081e668e9e"/>
  </ds:schemaRefs>
</ds:datastoreItem>
</file>

<file path=customXml/itemProps14.xml><?xml version="1.0" encoding="utf-8"?>
<ds:datastoreItem xmlns:ds="http://schemas.openxmlformats.org/officeDocument/2006/customXml" ds:itemID="{BBA61F69-2C21-48F2-833E-BC559D8B907C}">
  <ds:schemaRefs>
    <ds:schemaRef ds:uri="http://gemini/pivotcustomization/ClientWindowXML"/>
  </ds:schemaRefs>
</ds:datastoreItem>
</file>

<file path=customXml/itemProps15.xml><?xml version="1.0" encoding="utf-8"?>
<ds:datastoreItem xmlns:ds="http://schemas.openxmlformats.org/officeDocument/2006/customXml" ds:itemID="{CFFAB4BF-E336-4F2B-81F5-1B3C9391C852}">
  <ds:schemaRefs>
    <ds:schemaRef ds:uri="http://gemini/pivotcustomization/TableXML_fact_sales_monthly_7391e407-9a0b-40a9-9472-76f11f2b4964"/>
  </ds:schemaRefs>
</ds:datastoreItem>
</file>

<file path=customXml/itemProps16.xml><?xml version="1.0" encoding="utf-8"?>
<ds:datastoreItem xmlns:ds="http://schemas.openxmlformats.org/officeDocument/2006/customXml" ds:itemID="{22AFFE52-DF31-4D41-938C-E95E7A32737E}">
  <ds:schemaRefs/>
</ds:datastoreItem>
</file>

<file path=customXml/itemProps17.xml><?xml version="1.0" encoding="utf-8"?>
<ds:datastoreItem xmlns:ds="http://schemas.openxmlformats.org/officeDocument/2006/customXml" ds:itemID="{FD8B71ED-6D0E-4BD4-863F-EE3064668338}">
  <ds:schemaRefs>
    <ds:schemaRef ds:uri="http://gemini/pivotcustomization/TableXML_dim_product_74061495-6681-4b6b-867b-441c2d50ad27"/>
  </ds:schemaRefs>
</ds:datastoreItem>
</file>

<file path=customXml/itemProps18.xml><?xml version="1.0" encoding="utf-8"?>
<ds:datastoreItem xmlns:ds="http://schemas.openxmlformats.org/officeDocument/2006/customXml" ds:itemID="{CEF6E4DF-9B16-40F5-A702-BCAD65914250}">
  <ds:schemaRefs/>
</ds:datastoreItem>
</file>

<file path=customXml/itemProps19.xml><?xml version="1.0" encoding="utf-8"?>
<ds:datastoreItem xmlns:ds="http://schemas.openxmlformats.org/officeDocument/2006/customXml" ds:itemID="{32AF5371-5C8B-4C79-95A5-178E9916C66E}">
  <ds:schemaRefs/>
</ds:datastoreItem>
</file>

<file path=customXml/itemProps2.xml><?xml version="1.0" encoding="utf-8"?>
<ds:datastoreItem xmlns:ds="http://schemas.openxmlformats.org/officeDocument/2006/customXml" ds:itemID="{B8D80EE3-FB70-47B8-BA83-C79403E315FC}">
  <ds:schemaRefs/>
</ds:datastoreItem>
</file>

<file path=customXml/itemProps20.xml><?xml version="1.0" encoding="utf-8"?>
<ds:datastoreItem xmlns:ds="http://schemas.openxmlformats.org/officeDocument/2006/customXml" ds:itemID="{6EB0CA3F-4CA0-4A8A-AF20-3D1BE83E8676}">
  <ds:schemaRefs>
    <ds:schemaRef ds:uri="http://gemini/pivotcustomization/ShowHidden"/>
  </ds:schemaRefs>
</ds:datastoreItem>
</file>

<file path=customXml/itemProps21.xml><?xml version="1.0" encoding="utf-8"?>
<ds:datastoreItem xmlns:ds="http://schemas.openxmlformats.org/officeDocument/2006/customXml" ds:itemID="{5D8DF198-D1A4-4294-830D-B8828C75B445}">
  <ds:schemaRefs/>
</ds:datastoreItem>
</file>

<file path=customXml/itemProps22.xml><?xml version="1.0" encoding="utf-8"?>
<ds:datastoreItem xmlns:ds="http://schemas.openxmlformats.org/officeDocument/2006/customXml" ds:itemID="{23EFB2EE-DA9D-4849-9021-29B5E788AD52}">
  <ds:schemaRefs/>
</ds:datastoreItem>
</file>

<file path=customXml/itemProps23.xml><?xml version="1.0" encoding="utf-8"?>
<ds:datastoreItem xmlns:ds="http://schemas.openxmlformats.org/officeDocument/2006/customXml" ds:itemID="{82F3E270-3128-40BE-8CA7-171AF86322CE}">
  <ds:schemaRefs/>
</ds:datastoreItem>
</file>

<file path=customXml/itemProps24.xml><?xml version="1.0" encoding="utf-8"?>
<ds:datastoreItem xmlns:ds="http://schemas.openxmlformats.org/officeDocument/2006/customXml" ds:itemID="{5B86E7C3-3B88-4036-BC95-47A307A9A53D}">
  <ds:schemaRefs/>
</ds:datastoreItem>
</file>

<file path=customXml/itemProps25.xml><?xml version="1.0" encoding="utf-8"?>
<ds:datastoreItem xmlns:ds="http://schemas.openxmlformats.org/officeDocument/2006/customXml" ds:itemID="{D566AFB0-8E53-4BE3-A469-D93A740B8C5C}">
  <ds:schemaRefs>
    <ds:schemaRef ds:uri="http://schemas.microsoft.com/sharepoint/v3/contenttype/forms"/>
  </ds:schemaRefs>
</ds:datastoreItem>
</file>

<file path=customXml/itemProps26.xml><?xml version="1.0" encoding="utf-8"?>
<ds:datastoreItem xmlns:ds="http://schemas.openxmlformats.org/officeDocument/2006/customXml" ds:itemID="{BB88CF80-B619-4A64-951E-425D88F00038}">
  <ds:schemaRefs>
    <ds:schemaRef ds:uri="http://gemini/pivotcustomization/TableWidget"/>
  </ds:schemaRefs>
</ds:datastoreItem>
</file>

<file path=customXml/itemProps27.xml><?xml version="1.0" encoding="utf-8"?>
<ds:datastoreItem xmlns:ds="http://schemas.openxmlformats.org/officeDocument/2006/customXml" ds:itemID="{FA84AADA-5DC0-4B60-B771-B682BA867E23}">
  <ds:schemaRefs>
    <ds:schemaRef ds:uri="http://gemini/pivotcustomization/MeasureGridState"/>
  </ds:schemaRefs>
</ds:datastoreItem>
</file>

<file path=customXml/itemProps28.xml><?xml version="1.0" encoding="utf-8"?>
<ds:datastoreItem xmlns:ds="http://schemas.openxmlformats.org/officeDocument/2006/customXml" ds:itemID="{E2A4BF9E-93C6-4DD3-8AC9-7857C022F455}">
  <ds:schemaRefs/>
</ds:datastoreItem>
</file>

<file path=customXml/itemProps29.xml><?xml version="1.0" encoding="utf-8"?>
<ds:datastoreItem xmlns:ds="http://schemas.openxmlformats.org/officeDocument/2006/customXml" ds:itemID="{912D3A75-CF9B-481D-9C93-16B504279D32}">
  <ds:schemaRefs/>
</ds:datastoreItem>
</file>

<file path=customXml/itemProps3.xml><?xml version="1.0" encoding="utf-8"?>
<ds:datastoreItem xmlns:ds="http://schemas.openxmlformats.org/officeDocument/2006/customXml" ds:itemID="{5775E9D2-879B-4F38-91B3-FD41C5068D14}">
  <ds:schemaRefs>
    <ds:schemaRef ds:uri="http://gemini/pivotcustomization/Diagrams"/>
  </ds:schemaRefs>
</ds:datastoreItem>
</file>

<file path=customXml/itemProps30.xml><?xml version="1.0" encoding="utf-8"?>
<ds:datastoreItem xmlns:ds="http://schemas.openxmlformats.org/officeDocument/2006/customXml" ds:itemID="{9853CAA2-1112-40C5-AA8B-D50F492F391B}">
  <ds:schemaRefs>
    <ds:schemaRef ds:uri="http://gemini/pivotcustomization/FormulaBarState"/>
  </ds:schemaRefs>
</ds:datastoreItem>
</file>

<file path=customXml/itemProps31.xml><?xml version="1.0" encoding="utf-8"?>
<ds:datastoreItem xmlns:ds="http://schemas.openxmlformats.org/officeDocument/2006/customXml" ds:itemID="{6C00F9DC-9ACF-462D-A0D8-8D04A67216FF}">
  <ds:schemaRefs/>
</ds:datastoreItem>
</file>

<file path=customXml/itemProps32.xml><?xml version="1.0" encoding="utf-8"?>
<ds:datastoreItem xmlns:ds="http://schemas.openxmlformats.org/officeDocument/2006/customXml" ds:itemID="{D1B042F1-913B-4F10-B4CE-5732029973EE}">
  <ds:schemaRefs/>
</ds:datastoreItem>
</file>

<file path=customXml/itemProps33.xml><?xml version="1.0" encoding="utf-8"?>
<ds:datastoreItem xmlns:ds="http://schemas.openxmlformats.org/officeDocument/2006/customXml" ds:itemID="{ED720A54-36B6-45BE-8AC3-9C7BC38992C1}">
  <ds:schemaRefs/>
</ds:datastoreItem>
</file>

<file path=customXml/itemProps34.xml><?xml version="1.0" encoding="utf-8"?>
<ds:datastoreItem xmlns:ds="http://schemas.openxmlformats.org/officeDocument/2006/customXml" ds:itemID="{E91FDA51-823A-43A5-9B6B-EEEABA96072A}">
  <ds:schemaRefs>
    <ds:schemaRef ds:uri="http://gemini/pivotcustomization/TableOrder"/>
  </ds:schemaRefs>
</ds:datastoreItem>
</file>

<file path=customXml/itemProps35.xml><?xml version="1.0" encoding="utf-8"?>
<ds:datastoreItem xmlns:ds="http://schemas.openxmlformats.org/officeDocument/2006/customXml" ds:itemID="{B74570FF-301D-44FA-8024-B03C31D41AC8}">
  <ds:schemaRefs>
    <ds:schemaRef ds:uri="http://gemini/pivotcustomization/TableXML_Sales_3a1380ca-760b-4b82-be42-03109cae186a"/>
  </ds:schemaRefs>
</ds:datastoreItem>
</file>

<file path=customXml/itemProps36.xml><?xml version="1.0" encoding="utf-8"?>
<ds:datastoreItem xmlns:ds="http://schemas.openxmlformats.org/officeDocument/2006/customXml" ds:itemID="{D215C0AD-E86D-4351-A4AC-9E1AE819B839}">
  <ds:schemaRefs>
    <ds:schemaRef ds:uri="http://gemini/pivotcustomization/a1657522-d7dc-494f-9e97-2e495ddd5d2e"/>
  </ds:schemaRefs>
</ds:datastoreItem>
</file>

<file path=customXml/itemProps37.xml><?xml version="1.0" encoding="utf-8"?>
<ds:datastoreItem xmlns:ds="http://schemas.openxmlformats.org/officeDocument/2006/customXml" ds:itemID="{0B6EFA1F-5CFB-4359-B020-C7B54AE4CCBB}">
  <ds:schemaRefs/>
</ds:datastoreItem>
</file>

<file path=customXml/itemProps38.xml><?xml version="1.0" encoding="utf-8"?>
<ds:datastoreItem xmlns:ds="http://schemas.openxmlformats.org/officeDocument/2006/customXml" ds:itemID="{E6F0B2E3-8C53-4BED-AE54-EA5CEF33F9D9}">
  <ds:schemaRefs/>
</ds:datastoreItem>
</file>

<file path=customXml/itemProps39.xml><?xml version="1.0" encoding="utf-8"?>
<ds:datastoreItem xmlns:ds="http://schemas.openxmlformats.org/officeDocument/2006/customXml" ds:itemID="{C631E2CF-CA7C-4292-9C86-303812504C59}">
  <ds:schemaRefs>
    <ds:schemaRef ds:uri="http://gemini/pivotcustomization/TableXML_dim_customer_f2f41e7c-e238-4ee3-9727-21cc2f65bf77"/>
  </ds:schemaRefs>
</ds:datastoreItem>
</file>

<file path=customXml/itemProps4.xml><?xml version="1.0" encoding="utf-8"?>
<ds:datastoreItem xmlns:ds="http://schemas.openxmlformats.org/officeDocument/2006/customXml" ds:itemID="{03415994-52F6-4DF4-9065-494B7231FED0}">
  <ds:schemaRefs/>
</ds:datastoreItem>
</file>

<file path=customXml/itemProps40.xml><?xml version="1.0" encoding="utf-8"?>
<ds:datastoreItem xmlns:ds="http://schemas.openxmlformats.org/officeDocument/2006/customXml" ds:itemID="{3CAF3EDC-9E46-4C8A-8EC4-715717E34508}">
  <ds:schemaRefs/>
</ds:datastoreItem>
</file>

<file path=customXml/itemProps41.xml><?xml version="1.0" encoding="utf-8"?>
<ds:datastoreItem xmlns:ds="http://schemas.openxmlformats.org/officeDocument/2006/customXml" ds:itemID="{1563AB73-86DB-45ED-BAEB-390CA5EAB317}">
  <ds:schemaRefs>
    <ds:schemaRef ds:uri="http://gemini/pivotcustomization/LinkedTableUpdateMode"/>
  </ds:schemaRefs>
</ds:datastoreItem>
</file>

<file path=customXml/itemProps42.xml><?xml version="1.0" encoding="utf-8"?>
<ds:datastoreItem xmlns:ds="http://schemas.openxmlformats.org/officeDocument/2006/customXml" ds:itemID="{8AB61B15-D37C-421D-9225-809519F7BF3E}">
  <ds:schemaRefs/>
</ds:datastoreItem>
</file>

<file path=customXml/itemProps43.xml><?xml version="1.0" encoding="utf-8"?>
<ds:datastoreItem xmlns:ds="http://schemas.openxmlformats.org/officeDocument/2006/customXml" ds:itemID="{2CBA2F5D-9324-4A1A-8056-606A7D14E6BF}">
  <ds:schemaRefs>
    <ds:schemaRef ds:uri="http://gemini/pivotcustomization/TableXML_dim_market_c42c0201-0975-470e-b67c-99ca65048e35"/>
  </ds:schemaRefs>
</ds:datastoreItem>
</file>

<file path=customXml/itemProps44.xml><?xml version="1.0" encoding="utf-8"?>
<ds:datastoreItem xmlns:ds="http://schemas.openxmlformats.org/officeDocument/2006/customXml" ds:itemID="{9DD484A7-7973-413A-AD51-5CF6D73E7C6B}">
  <ds:schemaRefs/>
</ds:datastoreItem>
</file>

<file path=customXml/itemProps45.xml><?xml version="1.0" encoding="utf-8"?>
<ds:datastoreItem xmlns:ds="http://schemas.openxmlformats.org/officeDocument/2006/customXml" ds:itemID="{183A7AB4-B68B-4473-A850-D1EFE548372B}">
  <ds:schemaRefs>
    <ds:schemaRef ds:uri="http://schemas.microsoft.com/DataMashup"/>
  </ds:schemaRefs>
</ds:datastoreItem>
</file>

<file path=customXml/itemProps5.xml><?xml version="1.0" encoding="utf-8"?>
<ds:datastoreItem xmlns:ds="http://schemas.openxmlformats.org/officeDocument/2006/customXml" ds:itemID="{0F5692B1-A9D3-48AD-A4CB-F55E80AAD20D}">
  <ds:schemaRefs>
    <ds:schemaRef ds:uri="http://gemini/pivotcustomization/ShowImplicitMeasures"/>
  </ds:schemaRefs>
</ds:datastoreItem>
</file>

<file path=customXml/itemProps6.xml><?xml version="1.0" encoding="utf-8"?>
<ds:datastoreItem xmlns:ds="http://schemas.openxmlformats.org/officeDocument/2006/customXml" ds:itemID="{5184F0BA-1A74-4808-9154-F7EB428F56B4}">
  <ds:schemaRefs/>
</ds:datastoreItem>
</file>

<file path=customXml/itemProps7.xml><?xml version="1.0" encoding="utf-8"?>
<ds:datastoreItem xmlns:ds="http://schemas.openxmlformats.org/officeDocument/2006/customXml" ds:itemID="{95540924-1670-40A5-B7B0-F39222EFA861}">
  <ds:schemaRefs/>
</ds:datastoreItem>
</file>

<file path=customXml/itemProps8.xml><?xml version="1.0" encoding="utf-8"?>
<ds:datastoreItem xmlns:ds="http://schemas.openxmlformats.org/officeDocument/2006/customXml" ds:itemID="{7802A994-BDDD-4E11-8375-55861F8BB12E}">
  <ds:schemaRefs/>
</ds:datastoreItem>
</file>

<file path=customXml/itemProps9.xml><?xml version="1.0" encoding="utf-8"?>
<ds:datastoreItem xmlns:ds="http://schemas.openxmlformats.org/officeDocument/2006/customXml" ds:itemID="{53FC080D-210A-401A-B4E6-ED0B762C591F}">
  <ds:schemaRefs>
    <ds:schemaRef ds:uri="http://gemini/pivotcustomization/ManualCalcMod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top10</vt:lpstr>
      <vt:lpstr>Division</vt:lpstr>
      <vt:lpstr>Top and bottom products - QTY</vt:lpstr>
      <vt:lpstr>New products - 2021</vt:lpstr>
      <vt:lpstr>Top 5 countries</vt:lpstr>
      <vt:lpstr>Customer Performance Analysis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user</dc:creator>
  <cp:keywords/>
  <dc:description/>
  <cp:lastModifiedBy>mark ll</cp:lastModifiedBy>
  <cp:revision/>
  <cp:lastPrinted>2023-09-14T17:08:29Z</cp:lastPrinted>
  <dcterms:created xsi:type="dcterms:W3CDTF">2023-03-01T08:35:21Z</dcterms:created>
  <dcterms:modified xsi:type="dcterms:W3CDTF">2023-09-14T18:28:52Z</dcterms:modified>
  <cp:category/>
  <cp:contentStatus/>
</cp:coreProperties>
</file>